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9435" tabRatio="935" activeTab="0"/>
  </bookViews>
  <sheets>
    <sheet name="5031" sheetId="1" r:id="rId1"/>
  </sheets>
  <definedNames/>
  <calcPr fullCalcOnLoad="1" refMode="R1C1"/>
</workbook>
</file>

<file path=xl/sharedStrings.xml><?xml version="1.0" encoding="utf-8"?>
<sst xmlns="http://schemas.openxmlformats.org/spreadsheetml/2006/main" count="235" uniqueCount="146">
  <si>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</si>
  <si>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</si>
  <si>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</si>
  <si>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</si>
  <si>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</si>
  <si>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</si>
  <si>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</si>
  <si>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</si>
  <si>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</si>
  <si>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</si>
  <si>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</si>
  <si>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</si>
  <si>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</si>
  <si>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5.1 «Виконання бюджетної програми за напрямами використання бюджетних коштів»:                                                    (тис. грн)</t>
  </si>
  <si>
    <t>загальний фонд</t>
  </si>
  <si>
    <t>спеціальний фонд</t>
  </si>
  <si>
    <t>разом</t>
  </si>
  <si>
    <t>1</t>
  </si>
  <si>
    <t>2</t>
  </si>
  <si>
    <t>3</t>
  </si>
  <si>
    <t>4</t>
  </si>
  <si>
    <t>5</t>
  </si>
  <si>
    <t>6</t>
  </si>
  <si>
    <t>7</t>
  </si>
  <si>
    <t>8</t>
  </si>
  <si>
    <t>хлопчиків</t>
  </si>
  <si>
    <t>дівчаток</t>
  </si>
  <si>
    <t>9</t>
  </si>
  <si>
    <t>План з урахуванням змін</t>
  </si>
  <si>
    <t>Виконано</t>
  </si>
  <si>
    <t>Відхилення</t>
  </si>
  <si>
    <t>5.2 «Виконання бюджетної програми за джерелами надходжень спеціального фонду»                     (тис .грн.)</t>
  </si>
  <si>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</si>
  <si>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Відхилення виконання    (у відсотках)</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</si>
  <si>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</si>
  <si>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</si>
  <si>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</si>
  <si>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</si>
  <si>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</si>
  <si>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Спеціальний фонд</t>
  </si>
  <si>
    <t>Видатки (надані кредити)</t>
  </si>
  <si>
    <t>Загальний фонд</t>
  </si>
  <si>
    <t>х</t>
  </si>
  <si>
    <t>Залишок на кінець року</t>
  </si>
  <si>
    <t>Пояснення причин відхилень фактичних обсягів надходжень від планових:</t>
  </si>
  <si>
    <t>якості</t>
  </si>
  <si>
    <t>Надходження із заг. фонду бюджету до спецфонду (бюджету розвитку)</t>
  </si>
  <si>
    <t>Утримання та навчально-тренувальна робота комунальних дитячо-юнацьких спортивних шкіл</t>
  </si>
  <si>
    <r>
      <rPr>
        <sz val="12"/>
        <rFont val="Times New Roman"/>
        <family val="1"/>
      </rPr>
      <t>№ з/п</t>
    </r>
  </si>
  <si>
    <r>
      <rPr>
        <sz val="12"/>
        <rFont val="Times New Roman"/>
        <family val="1"/>
      </rPr>
      <t>Показники</t>
    </r>
  </si>
  <si>
    <r>
      <rPr>
        <sz val="12"/>
        <rFont val="Times New Roman"/>
        <family val="1"/>
      </rPr>
      <t>План з урахуванням змін</t>
    </r>
  </si>
  <si>
    <r>
      <rPr>
        <sz val="12"/>
        <rFont val="Times New Roman"/>
        <family val="1"/>
      </rPr>
      <t>Виконано</t>
    </r>
  </si>
  <si>
    <r>
      <rPr>
        <sz val="12"/>
        <rFont val="Times New Roman"/>
        <family val="1"/>
      </rPr>
      <t>Відхилення</t>
    </r>
  </si>
  <si>
    <r>
      <rPr>
        <sz val="11"/>
        <rFont val="Times New Roman"/>
        <family val="1"/>
      </rPr>
      <t>1</t>
    </r>
  </si>
  <si>
    <r>
      <rPr>
        <sz val="12"/>
        <rFont val="Times New Roman"/>
        <family val="1"/>
      </rPr>
      <t>В т.ч.</t>
    </r>
  </si>
  <si>
    <r>
      <rPr>
        <sz val="11"/>
        <rFont val="Times New Roman"/>
        <family val="1"/>
      </rPr>
      <t>№ з/п</t>
    </r>
  </si>
  <si>
    <r>
      <rPr>
        <sz val="11"/>
        <rFont val="Times New Roman"/>
        <family val="1"/>
      </rPr>
      <t>Показники</t>
    </r>
  </si>
  <si>
    <r>
      <rPr>
        <sz val="11"/>
        <rFont val="Times New Roman"/>
        <family val="1"/>
      </rPr>
      <t>Залишок на початок року</t>
    </r>
  </si>
  <si>
    <r>
      <rPr>
        <sz val="11"/>
        <rFont val="Times New Roman"/>
        <family val="1"/>
      </rPr>
      <t>х</t>
    </r>
  </si>
  <si>
    <r>
      <rPr>
        <sz val="11"/>
        <rFont val="Times New Roman"/>
        <family val="1"/>
      </rPr>
      <t>В т.ч.</t>
    </r>
  </si>
  <si>
    <r>
      <rPr>
        <sz val="11"/>
        <rFont val="Times New Roman"/>
        <family val="1"/>
      </rPr>
      <t>1.1</t>
    </r>
  </si>
  <si>
    <r>
      <rPr>
        <sz val="11"/>
        <rFont val="Times New Roman"/>
        <family val="1"/>
      </rPr>
      <t>Власних надходжень</t>
    </r>
  </si>
  <si>
    <r>
      <rPr>
        <sz val="11"/>
        <rFont val="Times New Roman"/>
        <family val="1"/>
      </rPr>
      <t>1.2</t>
    </r>
  </si>
  <si>
    <r>
      <rPr>
        <sz val="11"/>
        <rFont val="Times New Roman"/>
        <family val="1"/>
      </rPr>
      <t>Інших надходжень</t>
    </r>
  </si>
  <si>
    <r>
      <rPr>
        <sz val="11"/>
        <rFont val="Times New Roman"/>
        <family val="1"/>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</si>
  <si>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rFont val="Times New Roman"/>
        <family val="1"/>
      </rPr>
      <t>2</t>
    </r>
  </si>
  <si>
    <r>
      <rPr>
        <sz val="11"/>
        <rFont val="Times New Roman"/>
        <family val="1"/>
      </rPr>
      <t>Надходження</t>
    </r>
  </si>
  <si>
    <r>
      <rPr>
        <sz val="11"/>
        <rFont val="Times New Roman"/>
        <family val="1"/>
      </rPr>
      <t>2.1</t>
    </r>
  </si>
  <si>
    <r>
      <rPr>
        <sz val="11"/>
        <rFont val="Times New Roman"/>
        <family val="1"/>
      </rPr>
      <t>2.2</t>
    </r>
  </si>
  <si>
    <r>
      <rPr>
        <sz val="11"/>
        <rFont val="Times New Roman"/>
        <family val="1"/>
      </rPr>
      <t>Надходження позик</t>
    </r>
  </si>
  <si>
    <r>
      <rPr>
        <sz val="11"/>
        <rFont val="Times New Roman"/>
        <family val="1"/>
      </rPr>
      <t>2.3</t>
    </r>
  </si>
  <si>
    <r>
      <rPr>
        <sz val="11"/>
        <rFont val="Times New Roman"/>
        <family val="1"/>
      </rPr>
      <t>Повернення кредитів</t>
    </r>
  </si>
  <si>
    <r>
      <rPr>
        <sz val="11"/>
        <rFont val="Times New Roman"/>
        <family val="1"/>
      </rPr>
      <t>2.4</t>
    </r>
  </si>
  <si>
    <r>
      <rPr>
        <sz val="11"/>
        <rFont val="Times New Roman"/>
        <family val="1"/>
      </rPr>
      <t>Інші надходження</t>
    </r>
  </si>
  <si>
    <r>
      <rPr>
        <sz val="11"/>
        <rFont val="Times New Roman"/>
        <family val="1"/>
      </rPr>
      <t>3</t>
    </r>
  </si>
  <si>
    <r>
      <rPr>
        <sz val="11"/>
        <rFont val="Times New Roman"/>
        <family val="1"/>
      </rPr>
      <t>3.1</t>
    </r>
  </si>
  <si>
    <r>
      <rPr>
        <sz val="11"/>
        <rFont val="Times New Roman"/>
        <family val="1"/>
      </rPr>
      <t>3.2</t>
    </r>
  </si>
  <si>
    <r>
      <rPr>
        <sz val="11"/>
        <rFont val="Times New Roman"/>
        <family val="1"/>
      </rPr>
      <t>Затверджено паспортом бюджетної програми на звітний період</t>
    </r>
  </si>
  <si>
    <r>
      <rPr>
        <sz val="11"/>
        <rFont val="Times New Roman"/>
        <family val="1"/>
      </rPr>
      <t>Виконано за звітний період (касові видатки/надані кредити)</t>
    </r>
  </si>
  <si>
    <r>
      <rPr>
        <sz val="11"/>
        <rFont val="Times New Roman"/>
        <family val="1"/>
      </rPr>
      <t>Відхилення</t>
    </r>
  </si>
  <si>
    <r>
      <rPr>
        <sz val="11"/>
        <rFont val="Times New Roman"/>
        <family val="1"/>
      </rPr>
      <t>разом</t>
    </r>
  </si>
  <si>
    <r>
      <rPr>
        <b/>
        <sz val="11"/>
        <rFont val="Times New Roman"/>
        <family val="1"/>
      </rPr>
      <t>1</t>
    </r>
  </si>
  <si>
    <r>
      <rPr>
        <b/>
        <sz val="11"/>
        <rFont val="Times New Roman"/>
        <family val="1"/>
      </rPr>
      <t>затрат</t>
    </r>
  </si>
  <si>
    <r>
      <rPr>
        <b/>
        <sz val="11"/>
        <rFont val="Times New Roman"/>
        <family val="1"/>
      </rPr>
      <t>2</t>
    </r>
  </si>
  <si>
    <r>
      <rPr>
        <b/>
        <sz val="11"/>
        <rFont val="Times New Roman"/>
        <family val="1"/>
      </rPr>
      <t>продукту</t>
    </r>
  </si>
  <si>
    <r>
      <rPr>
        <b/>
        <sz val="11"/>
        <rFont val="Times New Roman"/>
        <family val="1"/>
      </rPr>
      <t>3</t>
    </r>
  </si>
  <si>
    <r>
      <rPr>
        <b/>
        <sz val="11"/>
        <rFont val="Times New Roman"/>
        <family val="1"/>
      </rPr>
      <t>ефективності</t>
    </r>
  </si>
  <si>
    <r>
      <rPr>
        <sz val="12"/>
        <rFont val="Times New Roman"/>
        <family val="1"/>
      </rPr>
      <t>5.4 « Виконання показників бюджетної програми порівняно із показниками попереднього року»:    (тис. грн)</t>
    </r>
  </si>
  <si>
    <r>
      <rPr>
        <sz val="11"/>
        <rFont val="Times New Roman"/>
        <family val="1"/>
      </rPr>
      <t>Попередній рік</t>
    </r>
  </si>
  <si>
    <r>
      <rPr>
        <sz val="11"/>
        <rFont val="Times New Roman"/>
        <family val="1"/>
      </rPr>
      <t>Звітний рік</t>
    </r>
  </si>
  <si>
    <r>
      <rPr>
        <sz val="11"/>
        <rFont val="Times New Roman"/>
        <family val="1"/>
      </rPr>
      <t>Видатки (надані кредити)</t>
    </r>
  </si>
  <si>
    <r>
      <rPr>
        <sz val="12"/>
        <rFont val="Times New Roman"/>
        <family val="1"/>
      </rPr>
      <t>5.5 «Виконання інвестиційних (проектів) програм»:</t>
    </r>
  </si>
  <si>
    <r>
      <rPr>
        <sz val="11"/>
        <rFont val="Times New Roman"/>
        <family val="1"/>
      </rPr>
      <t>Код</t>
    </r>
  </si>
  <si>
    <r>
      <rPr>
        <sz val="11"/>
        <rFont val="Times New Roman"/>
        <family val="1"/>
      </rPr>
      <t>4</t>
    </r>
  </si>
  <si>
    <r>
      <rPr>
        <sz val="11"/>
        <rFont val="Times New Roman"/>
        <family val="1"/>
      </rPr>
      <t>5</t>
    </r>
  </si>
  <si>
    <r>
      <rPr>
        <sz val="11"/>
        <rFont val="Times New Roman"/>
        <family val="1"/>
      </rPr>
      <t>6=5-4</t>
    </r>
  </si>
  <si>
    <r>
      <rPr>
        <sz val="11"/>
        <rFont val="Times New Roman"/>
        <family val="1"/>
      </rPr>
      <t>7</t>
    </r>
  </si>
  <si>
    <r>
      <rPr>
        <sz val="11"/>
        <rFont val="Times New Roman"/>
        <family val="1"/>
      </rPr>
      <t>8=3-7</t>
    </r>
  </si>
  <si>
    <r>
      <rPr>
        <sz val="11"/>
        <rFont val="Times New Roman"/>
        <family val="1"/>
      </rPr>
      <t>1.</t>
    </r>
  </si>
  <si>
    <r>
      <rPr>
        <sz val="11"/>
        <rFont val="Times New Roman"/>
        <family val="1"/>
      </rPr>
      <t>Надходження, всього:</t>
    </r>
  </si>
  <si>
    <r>
      <rPr>
        <sz val="11"/>
        <rFont val="Times New Roman"/>
        <family val="1"/>
      </rPr>
      <t>Бюджет розвитку за джерелами</t>
    </r>
  </si>
  <si>
    <r>
      <rPr>
        <sz val="11"/>
        <rFont val="Times New Roman"/>
        <family val="1"/>
      </rPr>
      <t>Запозичення до бюджету</t>
    </r>
  </si>
  <si>
    <r>
      <rPr>
        <sz val="11"/>
        <rFont val="Times New Roman"/>
        <family val="1"/>
      </rPr>
      <t>Інші джерела</t>
    </r>
  </si>
  <si>
    <r>
      <rPr>
        <sz val="11"/>
        <rFont val="Times New Roman"/>
        <family val="1"/>
      </rPr>
      <t>Пояснення щодо причин відхилення фактичних надходжень від планового показника</t>
    </r>
  </si>
  <si>
    <r>
      <rPr>
        <sz val="11"/>
        <rFont val="Times New Roman"/>
        <family val="1"/>
      </rPr>
      <t>Видатки бюджету розвитку всього:</t>
    </r>
  </si>
  <si>
    <r>
      <rPr>
        <sz val="11"/>
        <rFont val="Times New Roman"/>
        <family val="1"/>
      </rPr>
      <t>Пояснення щодо причин відхилення фактичних надходжень від касових видатків</t>
    </r>
  </si>
  <si>
    <r>
      <rPr>
        <sz val="11"/>
        <rFont val="Times New Roman"/>
        <family val="1"/>
      </rPr>
      <t>Всього за інцест.проектами</t>
    </r>
  </si>
  <si>
    <r>
      <rPr>
        <sz val="11"/>
        <rFont val="Times New Roman"/>
        <family val="1"/>
      </rPr>
      <t>Інвестиційний проект (програма )1</t>
    </r>
  </si>
  <si>
    <r>
      <rPr>
        <sz val="11"/>
        <rFont val="Times New Roman"/>
        <family val="1"/>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</si>
  <si>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rPr>
      <t>Напрям спрямування коштів (об’єкт)1</t>
    </r>
  </si>
  <si>
    <r>
      <rPr>
        <sz val="11"/>
        <rFont val="Times New Roman"/>
        <family val="1"/>
      </rPr>
      <t>Напрям спрямування коштів(об’ єкт)2</t>
    </r>
  </si>
  <si>
    <r>
      <rPr>
        <sz val="11"/>
        <rFont val="Times New Roman"/>
        <family val="1"/>
      </rPr>
      <t>Кап.видатки з утримання бюджетних установ</t>
    </r>
  </si>
  <si>
    <r>
      <t xml:space="preserve">5.6    «Наявність фінансових порушень за результатами контрольних заходів»: </t>
    </r>
    <r>
      <rPr>
        <i/>
        <sz val="11"/>
        <rFont val="Times New Roman"/>
        <family val="1"/>
      </rPr>
      <t>Фінансових порушень не виявлено.</t>
    </r>
  </si>
  <si>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</si>
  <si>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5.3. «Виконання результативних показників бюджетної програми за напрямками використання бюджетних коштів»     (тис. грн.)</t>
  </si>
  <si>
    <t xml:space="preserve">6.Узагальнений висновок щодо: </t>
  </si>
  <si>
    <t>Фактичні результативні показники повністю відповідають напрямкам викоритсання коштів по програмі</t>
  </si>
  <si>
    <t>0810</t>
  </si>
  <si>
    <t>Оцінка ефективності бюджетної програми за 2022 рік</t>
  </si>
  <si>
    <r>
      <t>Пояснення щодо причин відхилення касових видатків(наданих кредитів) від планового показника:</t>
    </r>
    <r>
      <rPr>
        <i/>
        <sz val="12"/>
        <rFont val="Times New Roman"/>
        <family val="1"/>
      </rPr>
      <t xml:space="preserve"> залишок плану  в результаті введення обмежень через воєнний стан та  економії коштів </t>
    </r>
  </si>
  <si>
    <t>Залишок коштів в зв’язку з обмеженнями вимог Постанови КМУ № 590 від 09.06.2021 р. зі змінами, через які не було можливості придбати спортивний інвентар, зменшення тарифів по теплопостачанню, а також економії газопостачання, в зв'язку з тим, що тренування вихованців ДЮСФШ були відмінені під час бойових дій, через відміну підвищення тарифів за ЄТС, простій, мобілізацію, перебування працівників на лікарняних та наявність вакантних посад.</t>
  </si>
  <si>
    <t xml:space="preserve">Пояснення щодо розбіжностей між фактичними та плановии результативними показниками: </t>
  </si>
  <si>
    <r>
      <t>5.7    «Стан фінансової дисципліни» :</t>
    </r>
    <r>
      <rPr>
        <i/>
        <sz val="11"/>
        <rFont val="Times New Roman"/>
        <family val="1"/>
      </rPr>
      <t xml:space="preserve"> станом на 01.01.2023р. відсутня кредиторська заборгованість. </t>
    </r>
  </si>
  <si>
    <r>
      <rPr>
        <b/>
        <sz val="11"/>
        <rFont val="Times New Roman"/>
        <family val="1"/>
      </rPr>
      <t xml:space="preserve">корисності бюджетної програми: </t>
    </r>
    <r>
      <rPr>
        <i/>
        <sz val="11"/>
        <rFont val="Times New Roman"/>
        <family val="1"/>
      </rPr>
      <t xml:space="preserve"> підготовка спортиінго резерву, спортсменів - членів  збірних команд ТГ, області та України, виявлення і підтримка юних талантів, розвиток їх здібностей в обраному виді спорту та досягнення високих спортивних результатів</t>
    </r>
  </si>
  <si>
    <r>
      <t xml:space="preserve">Пояснення щодо збільшення(зменшення) обсягів проведених видатків (наданих кредитів ) за напрямом використання бюджетних коштів: </t>
    </r>
    <r>
      <rPr>
        <i/>
        <sz val="11"/>
        <rFont val="Times New Roman"/>
        <family val="1"/>
      </rPr>
      <t xml:space="preserve"> через обмеження вимог Постанови КМУ № 590 не було можливості придбати спортивний інвентар</t>
    </r>
  </si>
  <si>
    <r>
      <rPr>
        <b/>
        <sz val="11"/>
        <rFont val="Times New Roman"/>
        <family val="1"/>
      </rPr>
      <t xml:space="preserve">актуальності бюджетної програми: </t>
    </r>
    <r>
      <rPr>
        <i/>
        <sz val="11"/>
        <rFont val="Times New Roman"/>
        <family val="1"/>
      </rPr>
      <t xml:space="preserve">програма розроблена для забезпечення  реалізації державної політики в галузі фізичної культури і спорту на території громади, забезпечено право громадян на позашкільну освіту спортивного спрямування. Дана програма є актувальною і потребує подальшої реалізації </t>
    </r>
  </si>
  <si>
    <r>
      <rPr>
        <b/>
        <sz val="11"/>
        <rFont val="Times New Roman"/>
        <family val="1"/>
      </rPr>
      <t xml:space="preserve">довгострокових наслідків бюджетної програми: </t>
    </r>
    <r>
      <rPr>
        <i/>
        <sz val="11"/>
        <rFont val="Times New Roman"/>
        <family val="1"/>
      </rPr>
      <t>очікується залучення до спортивного життя громади якнайбільшої кількості учнів, підвищення їх спортивної підготовки для гідного представлення спортивних досягнень громади/ держави у різних видах змагань.</t>
    </r>
  </si>
  <si>
    <t>Відділ освіти, молоді та спорту Новгород-Сіверської міської ради Чернігівської області</t>
  </si>
  <si>
    <t>підготовка спортивного резерву та підвищення рівня фізичної підготовленності дітей дитячо-юнацькими спортивними школами.</t>
  </si>
  <si>
    <r>
      <rPr>
        <b/>
        <sz val="10"/>
        <rFont val="Times New Roman"/>
        <family val="1"/>
      </rPr>
      <t>Пояснення причин наявності залишку надходжень спеціального фонду, в т. ч. власних надходжень бюджетних установ та інших надходжень, на кінець року:</t>
    </r>
    <r>
      <rPr>
        <sz val="10"/>
        <rFont val="Times New Roman"/>
        <family val="1"/>
      </rPr>
      <t> з</t>
    </r>
  </si>
  <si>
    <t>кількість комунальних дитячо-юнацьких спортивних шкіл в розрізі їх видів (ДЮСШ, КДЮСШ,СДЮШОР), видатки на утримання яких здійснюється з бюджету</t>
  </si>
  <si>
    <t>кількість штатних працівників комунальних дитячо-юнацьких спортивних шкіл, видатки на утримання яких здійснюються збюджету.</t>
  </si>
  <si>
    <t>Пояснення щодо розбіжностей між фактичними та плановии результативними показниками:</t>
  </si>
  <si>
    <t>середньорічна кількість учнів комунальних ДЮСШ, видатки на утримання яких здійснюються з бюджету у розрізі їх видів.</t>
  </si>
  <si>
    <r>
      <rPr>
        <b/>
        <sz val="11"/>
        <rFont val="Times New Roman"/>
        <family val="1"/>
      </rPr>
      <t>Пояснення щодо розбіжностей між фактичними та плановии результативними показниками:</t>
    </r>
    <r>
      <rPr>
        <sz val="11"/>
        <rFont val="Times New Roman"/>
        <family val="1"/>
      </rPr>
      <t xml:space="preserve"> </t>
    </r>
    <r>
      <rPr>
        <i/>
        <sz val="11"/>
        <rFont val="Times New Roman"/>
        <family val="1"/>
      </rPr>
      <t>розбіжності пояснюються зміною контингенту вихованців на 2021-2022 навчальні роки.</t>
    </r>
  </si>
  <si>
    <t>середні витрати  на навчально-тренувальну роботу у КДЮСШ, видатки на утримання яких здійснюється з бюджету у розрахунку на одного учня грн</t>
  </si>
  <si>
    <t>Відхилення за рахунок економії фонда заробітної плати внаслідок перебування працівників на лікарняних, на простої, через мобілізацію та відміну підвищення за тарифами ЄТС, також за рахунок зменшення тарифів на теплопостачання, економії на газопостачанні та в зв'язку з обмеженнями вимог Постанови КМУ № с590 від 09.06.2021 р., наявність вакантних посад тощо</t>
  </si>
  <si>
    <t xml:space="preserve">динаміка кількості учнів  КДЮСШ , видатки на утримання яких здійснюється з бюджету, порівняно з минулим роком  %   </t>
  </si>
  <si>
    <r>
      <t xml:space="preserve">Пояснення щодо збільшення (зменшення) обсягів проведених видатків (наданих кредитів) порівняно із аналогічними показниками попереднього року: </t>
    </r>
    <r>
      <rPr>
        <i/>
        <sz val="11"/>
        <rFont val="Times New Roman"/>
        <family val="1"/>
      </rPr>
      <t>У порівнянні з 2021 роком зросли кошторисні  призначення через те, що зросла заробітна плата, витрати на відрядження.</t>
    </r>
  </si>
  <si>
    <t>У порівнянні з 2021 роком зросли кошторисні  призначення через те, що зросла заробітна плата, витрати на відрядження.</t>
  </si>
  <si>
    <t xml:space="preserve"> у звітньому році в цілому середня кількість вихованців змінювалась, приріст відбувся по КДЮСШ  в зв'язку з тим, що школа повноцінно функціонувала з 2022 року календарний рік</t>
  </si>
  <si>
    <t>У порівнянні з минулим роком збільшилась мінімальна заробітна плата, по КДЮСШ, збільшились також витрати на енергоносії.</t>
  </si>
  <si>
    <r>
      <rPr>
        <b/>
        <sz val="11"/>
        <rFont val="Times New Roman"/>
        <family val="1"/>
      </rPr>
      <t xml:space="preserve">Пояснення щодо динаміки результативних показників за відповідним напрямом використання бюджетних коштів: </t>
    </r>
    <r>
      <rPr>
        <i/>
        <sz val="11"/>
        <rFont val="Times New Roman"/>
        <family val="1"/>
      </rPr>
      <t>зменшення динаміки кількості учнів в порівнянні з минулим роком відбулося в зв'язку з відміною багатьох змагань через бойові дії на територіїї України.</t>
    </r>
  </si>
  <si>
    <r>
      <rPr>
        <b/>
        <sz val="11"/>
        <rFont val="Times New Roman"/>
        <family val="1"/>
      </rPr>
      <t>ефективності бюджетної програми:</t>
    </r>
    <r>
      <rPr>
        <sz val="11"/>
        <rFont val="Times New Roman"/>
        <family val="1"/>
      </rPr>
      <t xml:space="preserve"> </t>
    </r>
    <r>
      <rPr>
        <i/>
        <sz val="11"/>
        <rFont val="Times New Roman"/>
        <family val="1"/>
      </rPr>
      <t>програма забезпечує розвиток та вдосконалення здібностей вихованців дитячо – юнацьких спортивних шкіл в обраному виді спорту, в яких нараховується в 2022 році 325 особи (середне значення). Учні представляють громаду на різних спортивних заходах.</t>
    </r>
  </si>
  <si>
    <t xml:space="preserve">Головний бухгалтер </t>
  </si>
  <si>
    <t>Олена ТИЧЕНКО</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</si>
</sst>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_ ;\-#,##0.0\ "/>
    <numFmt numFmtId="190" formatCode="#,##0.000"/>
    <numFmt numFmtId="191" formatCode="#,##0.0"/>
    <numFmt numFmtId="192" formatCode="#,##0.0000"/>
    <numFmt numFmtId="193" formatCode="_-* #,##0.000\ _₽_-;\-* #,##0.000\ _₽_-;_-* &quot;-&quot;??\ _₽_-;_-@_-"/>
    <numFmt numFmtId="194" formatCode="0.000"/>
    <numFmt numFmtId="195" formatCode="#,##0.00000"/>
    <numFmt numFmtId="196" formatCode="0.0000"/>
    <numFmt numFmtId="197" formatCode="0.00000"/>
    <numFmt numFmtId="198" formatCode="0.000000"/>
    <numFmt numFmtId="199" formatCode="#,##0.000&quot;₴&quot;"/>
  </numFmts>
  <fonts count="59">
    <font>
      <sz val="10"/>
      <name val="Arial"/>
      <family val="0"/>
    </font>
    <font>
      <sz val="11"/>
      <color indexed="8"/>
      <name val="Calibri"/>
      <family val="2"/>
    </font>
    <font>
      <sz val="12"/>
      <name val="Times New Roman"/>
      <family val="1"/>
    </font>
    <font>
      <sz val="10"/>
      <name val="Times New Roman"/>
      <family val="1"/>
    </font>
    <font>
      <b/>
      <sz val="14"/>
      <name val="Times New Roman"/>
      <family val="1"/>
    </font>
    <font>
      <b/>
      <sz val="10"/>
      <name val="Times New Roman"/>
      <family val="1"/>
    </font>
    <font>
      <sz val="8"/>
      <name val="Arial"/>
      <family val="2"/>
    </font>
    <font>
      <b/>
      <sz val="12"/>
      <name val="Times New Roman"/>
      <family val="1"/>
    </font>
    <font>
      <i/>
      <sz val="10"/>
      <name val="Times New Roman"/>
      <family val="1"/>
    </font>
    <font>
      <sz val="14"/>
      <name val="Times New Roman"/>
      <family val="1"/>
    </font>
    <font>
      <i/>
      <sz val="12"/>
      <name val="Times New Roman"/>
      <family val="1"/>
    </font>
    <font>
      <sz val="8"/>
      <name val="Times New Roman"/>
      <family val="1"/>
    </font>
    <font>
      <sz val="11"/>
      <name val="Times New Roman"/>
      <family val="1"/>
    </font>
    <font>
      <sz val="9"/>
      <name val="Times New Roman"/>
      <family val="1"/>
    </font>
    <font>
      <b/>
      <sz val="11"/>
      <name val="Times New Roman"/>
      <family val="1"/>
    </font>
    <font>
      <i/>
      <sz val="11"/>
      <name val="Times New Roman"/>
      <family val="1"/>
    </font>
    <font>
      <sz val="10"/>
      <color indexed="8"/>
      <name val="Times New Roman"/>
      <family val="1"/>
    </font>
    <font>
      <b/>
      <sz val="14"/>
      <color indexed="8"/>
      <name val="Times New Roman"/>
      <family val="1"/>
    </font>
    <font>
      <sz val="10"/>
      <name val="Arial Cyr"/>
      <family val="0"/>
    </font>
    <font>
      <i/>
      <sz val="10"/>
      <color indexed="8"/>
      <name val="Times New Roman"/>
      <family val="1"/>
    </font>
    <font>
      <b/>
      <sz val="10"/>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top style="thin"/>
      <bottom/>
    </border>
    <border>
      <left style="medium"/>
      <right/>
      <top/>
      <bottom style="medium"/>
    </border>
    <border>
      <left/>
      <right/>
      <top/>
      <bottom style="medium"/>
    </border>
    <border>
      <left/>
      <right style="medium"/>
      <top/>
      <bottom style="mediu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05">
    <xf numFmtId="0" fontId="0" fillId="0" borderId="0" xfId="0" applyAlignment="1">
      <alignment/>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10" xfId="0" applyFont="1" applyFill="1" applyBorder="1" applyAlignment="1">
      <alignment horizontal="left" vertical="center" wrapText="1"/>
    </xf>
    <xf numFmtId="190" fontId="3"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0" xfId="0"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188"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vertical="center" wrapText="1"/>
    </xf>
    <xf numFmtId="191"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90" fontId="3" fillId="0" borderId="10" xfId="0" applyNumberFormat="1" applyFont="1" applyFill="1" applyBorder="1" applyAlignment="1">
      <alignment horizontal="left" vertical="center" wrapText="1"/>
    </xf>
    <xf numFmtId="0" fontId="17"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17" fillId="0" borderId="0" xfId="60" applyFont="1" applyAlignment="1">
      <alignment horizontal="center" vertical="center" wrapText="1"/>
      <protection/>
    </xf>
    <xf numFmtId="0" fontId="17" fillId="0" borderId="0" xfId="62" applyFont="1" applyAlignment="1">
      <alignment horizontal="center" vertical="center" wrapText="1"/>
      <protection/>
    </xf>
    <xf numFmtId="0" fontId="5" fillId="0" borderId="0" xfId="62" applyFont="1" applyBorder="1" applyAlignment="1">
      <alignment vertical="top" wrapText="1"/>
      <protection/>
    </xf>
    <xf numFmtId="49" fontId="16" fillId="0" borderId="10" xfId="0" applyNumberFormat="1" applyFont="1" applyBorder="1" applyAlignment="1">
      <alignment horizontal="center" vertical="center" wrapText="1"/>
    </xf>
    <xf numFmtId="0" fontId="3" fillId="0" borderId="11" xfId="68" applyNumberFormat="1" applyFont="1" applyBorder="1" applyAlignment="1">
      <alignment horizontal="left" vertical="top" wrapText="1"/>
      <protection/>
    </xf>
    <xf numFmtId="0" fontId="3" fillId="0" borderId="10" xfId="53" applyNumberFormat="1" applyFont="1" applyBorder="1" applyAlignment="1">
      <alignment vertical="top" wrapText="1"/>
      <protection/>
    </xf>
    <xf numFmtId="0" fontId="3" fillId="0" borderId="10" xfId="54" applyNumberFormat="1" applyFont="1" applyBorder="1" applyAlignment="1">
      <alignment vertical="top" wrapText="1"/>
      <protection/>
    </xf>
    <xf numFmtId="0" fontId="3" fillId="0" borderId="10" xfId="59" applyNumberFormat="1" applyFont="1" applyBorder="1" applyAlignment="1">
      <alignment vertical="top" wrapText="1"/>
      <protection/>
    </xf>
    <xf numFmtId="19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88"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191" fontId="5" fillId="0" borderId="10" xfId="0" applyNumberFormat="1" applyFont="1" applyFill="1" applyBorder="1" applyAlignment="1">
      <alignment horizontal="left" vertical="center" wrapText="1"/>
    </xf>
    <xf numFmtId="191" fontId="3" fillId="0" borderId="12" xfId="0" applyNumberFormat="1" applyFont="1" applyFill="1" applyBorder="1" applyAlignment="1">
      <alignment horizontal="center" vertical="center" wrapText="1"/>
    </xf>
    <xf numFmtId="190" fontId="5" fillId="0" borderId="10" xfId="0" applyNumberFormat="1" applyFont="1" applyFill="1" applyBorder="1" applyAlignment="1">
      <alignment horizontal="center" vertical="center" wrapText="1"/>
    </xf>
    <xf numFmtId="190" fontId="16" fillId="0" borderId="10" xfId="0" applyNumberFormat="1" applyFont="1" applyBorder="1" applyAlignment="1">
      <alignment horizontal="center" vertical="center" wrapText="1"/>
    </xf>
    <xf numFmtId="190" fontId="16" fillId="0" borderId="10" xfId="0" applyNumberFormat="1" applyFont="1" applyBorder="1" applyAlignment="1">
      <alignment vertical="center" wrapText="1"/>
    </xf>
    <xf numFmtId="194" fontId="3" fillId="0" borderId="10" xfId="0" applyNumberFormat="1" applyFont="1" applyFill="1" applyBorder="1" applyAlignment="1">
      <alignment horizontal="center" vertical="center" wrapText="1"/>
    </xf>
    <xf numFmtId="194" fontId="5" fillId="0" borderId="10" xfId="0" applyNumberFormat="1" applyFont="1" applyFill="1" applyBorder="1" applyAlignment="1">
      <alignment horizontal="center" vertical="center" wrapText="1"/>
    </xf>
    <xf numFmtId="194" fontId="5" fillId="0" borderId="10" xfId="0" applyNumberFormat="1" applyFont="1" applyFill="1" applyBorder="1" applyAlignment="1">
      <alignment horizontal="left" vertical="center" wrapText="1"/>
    </xf>
    <xf numFmtId="194" fontId="3" fillId="0" borderId="10" xfId="0" applyNumberFormat="1" applyFont="1" applyFill="1" applyBorder="1" applyAlignment="1">
      <alignment vertical="center" wrapText="1"/>
    </xf>
    <xf numFmtId="0" fontId="15"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15" fillId="0" borderId="13" xfId="62" applyFont="1" applyBorder="1" applyAlignment="1">
      <alignment horizontal="left" vertical="top" wrapText="1"/>
      <protection/>
    </xf>
    <xf numFmtId="0" fontId="19" fillId="0" borderId="11" xfId="0" applyFont="1" applyBorder="1" applyAlignment="1">
      <alignment horizontal="left" vertical="center" wrapText="1"/>
    </xf>
    <xf numFmtId="0" fontId="19" fillId="0" borderId="18" xfId="0" applyFont="1" applyBorder="1" applyAlignment="1">
      <alignment horizontal="left" vertical="center" wrapText="1"/>
    </xf>
    <xf numFmtId="0" fontId="19" fillId="0" borderId="12" xfId="0" applyFont="1" applyBorder="1" applyAlignment="1">
      <alignment horizontal="left" vertical="center" wrapText="1"/>
    </xf>
    <xf numFmtId="0" fontId="4" fillId="0" borderId="0" xfId="0" applyFont="1" applyFill="1" applyAlignment="1">
      <alignment horizontal="center" vertical="center" wrapText="1"/>
    </xf>
    <xf numFmtId="49" fontId="20" fillId="0" borderId="11"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2" fontId="21" fillId="0" borderId="11" xfId="0" applyNumberFormat="1" applyFont="1" applyBorder="1" applyAlignment="1">
      <alignment horizontal="left" vertical="center" wrapText="1"/>
    </xf>
    <xf numFmtId="2" fontId="21" fillId="0" borderId="18" xfId="0" applyNumberFormat="1" applyFont="1" applyBorder="1" applyAlignment="1">
      <alignment horizontal="left" vertical="center" wrapText="1"/>
    </xf>
    <xf numFmtId="2" fontId="21" fillId="0" borderId="12" xfId="0" applyNumberFormat="1" applyFont="1" applyBorder="1" applyAlignment="1">
      <alignment horizontal="left"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Обычный 11" xfId="53"/>
    <cellStyle name="Обычный 15" xfId="54"/>
    <cellStyle name="Обычный 2" xfId="55"/>
    <cellStyle name="Обычный 2 2" xfId="56"/>
    <cellStyle name="Обычный 2 3" xfId="57"/>
    <cellStyle name="Обычный 2 4" xfId="58"/>
    <cellStyle name="Обычный 20" xfId="59"/>
    <cellStyle name="Обычный 3" xfId="60"/>
    <cellStyle name="Обычный 3 2" xfId="61"/>
    <cellStyle name="Обычный 4" xfId="62"/>
    <cellStyle name="Обычный 4 2" xfId="63"/>
    <cellStyle name="Обычный 5" xfId="64"/>
    <cellStyle name="Обычный 5 2" xfId="65"/>
    <cellStyle name="Обычный 6" xfId="66"/>
    <cellStyle name="Обычный 6 2" xfId="67"/>
    <cellStyle name="Обычный 7"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2" xfId="77"/>
    <cellStyle name="Финансовый 3" xfId="78"/>
    <cellStyle name="Финансовый 4" xfId="79"/>
    <cellStyle name="Финансовый 5" xfId="80"/>
    <cellStyle name="Финансовый 6" xfId="81"/>
    <cellStyle name="Финансовый 7" xfId="82"/>
    <cellStyle name="Хороший"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3"/>
  <sheetViews>
    <sheetView tabSelected="1" zoomScaleSheetLayoutView="85" zoomScalePageLayoutView="0" workbookViewId="0" topLeftCell="A49">
      <selection activeCell="A60" sqref="A60:K60"/>
    </sheetView>
  </sheetViews>
  <sheetFormatPr defaultColWidth="8.7109375" defaultRowHeight="12.75"/>
  <cols>
    <col min="1" max="1" width="4.57421875" style="5" customWidth="1"/>
    <col min="2" max="2" width="34.00390625" style="5" customWidth="1"/>
    <col min="3" max="3" width="11.8515625" style="5" customWidth="1"/>
    <col min="4" max="4" width="9.00390625" style="5" customWidth="1"/>
    <col min="5" max="5" width="10.421875" style="5" customWidth="1"/>
    <col min="6" max="6" width="10.57421875" style="5" customWidth="1"/>
    <col min="7" max="7" width="9.421875" style="5" customWidth="1"/>
    <col min="8" max="8" width="10.421875" style="5" customWidth="1"/>
    <col min="9" max="10" width="9.421875" style="5" customWidth="1"/>
    <col min="11" max="11" width="10.8515625" style="5" customWidth="1"/>
    <col min="12" max="16384" width="8.7109375" style="5" customWidth="1"/>
  </cols>
  <sheetData>
    <row r="1" spans="8:11" ht="12.75">
      <c r="H1" s="103" t="s">
        <v>0</v>
      </c>
      <c r="I1" s="103"/>
      <c r="J1" s="103"/>
      <c r="K1" s="103"/>
    </row>
    <row r="2" spans="8:11" ht="29.25" customHeight="1">
      <c r="H2" s="103" t="s">
        <v>1</v>
      </c>
      <c r="I2" s="103"/>
      <c r="J2" s="103"/>
      <c r="K2" s="103"/>
    </row>
    <row r="3" spans="1:11" ht="17.25" customHeight="1">
      <c r="A3" s="96" t="s">
        <v>118</v>
      </c>
      <c r="B3" s="96"/>
      <c r="C3" s="96"/>
      <c r="D3" s="96"/>
      <c r="E3" s="96"/>
      <c r="F3" s="96"/>
      <c r="G3" s="96"/>
      <c r="H3" s="96"/>
      <c r="I3" s="96"/>
      <c r="J3" s="96"/>
      <c r="K3" s="96"/>
    </row>
    <row r="4" spans="1:11" ht="45" customHeight="1">
      <c r="A4" s="2" t="s">
        <v>2</v>
      </c>
      <c r="B4" s="28">
        <v>1100000</v>
      </c>
      <c r="C4" s="2"/>
      <c r="D4" s="88" t="s">
        <v>127</v>
      </c>
      <c r="E4" s="88"/>
      <c r="F4" s="88"/>
      <c r="G4" s="88"/>
      <c r="H4" s="88"/>
      <c r="I4" s="88"/>
      <c r="J4" s="88"/>
      <c r="K4" s="88"/>
    </row>
    <row r="5" spans="1:11" ht="18" customHeight="1">
      <c r="A5" s="7"/>
      <c r="B5" s="7" t="s">
        <v>3</v>
      </c>
      <c r="C5" s="7"/>
      <c r="D5" s="104" t="s">
        <v>4</v>
      </c>
      <c r="E5" s="104"/>
      <c r="F5" s="104"/>
      <c r="G5" s="104"/>
      <c r="H5" s="104"/>
      <c r="I5" s="104"/>
      <c r="J5" s="104"/>
      <c r="K5" s="104"/>
    </row>
    <row r="6" spans="1:11" ht="39.75" customHeight="1">
      <c r="A6" s="2" t="s">
        <v>5</v>
      </c>
      <c r="B6" s="31">
        <v>1110000</v>
      </c>
      <c r="C6" s="2"/>
      <c r="D6" s="88" t="s">
        <v>127</v>
      </c>
      <c r="E6" s="88"/>
      <c r="F6" s="88"/>
      <c r="G6" s="88"/>
      <c r="H6" s="88"/>
      <c r="I6" s="88"/>
      <c r="J6" s="88"/>
      <c r="K6" s="88"/>
    </row>
    <row r="7" spans="2:11" ht="18" customHeight="1">
      <c r="B7" s="7" t="s">
        <v>3</v>
      </c>
      <c r="D7" s="104" t="s">
        <v>6</v>
      </c>
      <c r="E7" s="104"/>
      <c r="F7" s="104"/>
      <c r="G7" s="104"/>
      <c r="H7" s="104"/>
      <c r="I7" s="104"/>
      <c r="J7" s="104"/>
      <c r="K7" s="104"/>
    </row>
    <row r="8" spans="1:11" s="2" customFormat="1" ht="42.75" customHeight="1">
      <c r="A8" s="2" t="s">
        <v>7</v>
      </c>
      <c r="B8" s="32">
        <v>1115031</v>
      </c>
      <c r="C8" s="6" t="s">
        <v>117</v>
      </c>
      <c r="D8" s="96" t="s">
        <v>47</v>
      </c>
      <c r="E8" s="96"/>
      <c r="F8" s="96"/>
      <c r="G8" s="96"/>
      <c r="H8" s="96"/>
      <c r="I8" s="96"/>
      <c r="J8" s="96"/>
      <c r="K8" s="96"/>
    </row>
    <row r="9" spans="1:3" s="7" customFormat="1" ht="18.75">
      <c r="A9" s="2"/>
      <c r="B9" s="7" t="s">
        <v>3</v>
      </c>
      <c r="C9" s="8" t="s">
        <v>8</v>
      </c>
    </row>
    <row r="10" spans="1:15" s="7" customFormat="1" ht="48.75" customHeight="1">
      <c r="A10" s="2" t="s">
        <v>9</v>
      </c>
      <c r="B10" s="2" t="s">
        <v>10</v>
      </c>
      <c r="C10" s="92" t="s">
        <v>113</v>
      </c>
      <c r="D10" s="92"/>
      <c r="E10" s="92"/>
      <c r="F10" s="92"/>
      <c r="G10" s="92"/>
      <c r="H10" s="92"/>
      <c r="I10" s="92"/>
      <c r="J10" s="92"/>
      <c r="K10" s="92"/>
      <c r="L10" s="33"/>
      <c r="M10" s="33"/>
      <c r="N10" s="33"/>
      <c r="O10" s="33"/>
    </row>
    <row r="11" spans="1:11" s="7" customFormat="1" ht="16.5" customHeight="1">
      <c r="A11" s="2" t="s">
        <v>11</v>
      </c>
      <c r="B11" s="90" t="s">
        <v>12</v>
      </c>
      <c r="C11" s="90"/>
      <c r="D11" s="90"/>
      <c r="E11" s="90"/>
      <c r="F11" s="90"/>
      <c r="G11" s="90"/>
      <c r="H11" s="90"/>
      <c r="I11" s="90"/>
      <c r="J11" s="90"/>
      <c r="K11" s="90"/>
    </row>
    <row r="12" spans="1:11" ht="18" customHeight="1">
      <c r="A12" s="89" t="s">
        <v>13</v>
      </c>
      <c r="B12" s="68"/>
      <c r="C12" s="68"/>
      <c r="D12" s="68"/>
      <c r="E12" s="68"/>
      <c r="F12" s="68"/>
      <c r="G12" s="68"/>
      <c r="H12" s="68"/>
      <c r="I12" s="68"/>
      <c r="J12" s="68"/>
      <c r="K12" s="68"/>
    </row>
    <row r="13" spans="1:11" ht="16.5" customHeight="1">
      <c r="A13" s="60" t="s">
        <v>48</v>
      </c>
      <c r="B13" s="60" t="s">
        <v>49</v>
      </c>
      <c r="C13" s="57" t="s">
        <v>50</v>
      </c>
      <c r="D13" s="57"/>
      <c r="E13" s="57"/>
      <c r="F13" s="57" t="s">
        <v>51</v>
      </c>
      <c r="G13" s="57"/>
      <c r="H13" s="57"/>
      <c r="I13" s="57" t="s">
        <v>52</v>
      </c>
      <c r="J13" s="57"/>
      <c r="K13" s="57"/>
    </row>
    <row r="14" spans="1:11" ht="22.5">
      <c r="A14" s="60"/>
      <c r="B14" s="60"/>
      <c r="C14" s="10" t="s">
        <v>14</v>
      </c>
      <c r="D14" s="10" t="s">
        <v>15</v>
      </c>
      <c r="E14" s="10" t="s">
        <v>16</v>
      </c>
      <c r="F14" s="10" t="s">
        <v>14</v>
      </c>
      <c r="G14" s="10" t="s">
        <v>15</v>
      </c>
      <c r="H14" s="10" t="s">
        <v>16</v>
      </c>
      <c r="I14" s="10" t="s">
        <v>14</v>
      </c>
      <c r="J14" s="10" t="s">
        <v>15</v>
      </c>
      <c r="K14" s="10" t="s">
        <v>16</v>
      </c>
    </row>
    <row r="15" spans="1:11" s="11" customFormat="1" ht="11.25">
      <c r="A15" s="10"/>
      <c r="B15" s="10"/>
      <c r="C15" s="10" t="s">
        <v>17</v>
      </c>
      <c r="D15" s="10" t="s">
        <v>18</v>
      </c>
      <c r="E15" s="10" t="s">
        <v>19</v>
      </c>
      <c r="F15" s="10" t="s">
        <v>20</v>
      </c>
      <c r="G15" s="10" t="s">
        <v>21</v>
      </c>
      <c r="H15" s="10" t="s">
        <v>22</v>
      </c>
      <c r="I15" s="10" t="s">
        <v>23</v>
      </c>
      <c r="J15" s="10" t="s">
        <v>24</v>
      </c>
      <c r="K15" s="10" t="s">
        <v>27</v>
      </c>
    </row>
    <row r="16" spans="1:11" s="8" customFormat="1" ht="15">
      <c r="A16" s="9" t="s">
        <v>53</v>
      </c>
      <c r="B16" s="12" t="s">
        <v>40</v>
      </c>
      <c r="C16" s="4">
        <v>2236.878</v>
      </c>
      <c r="D16" s="4">
        <v>120</v>
      </c>
      <c r="E16" s="47">
        <f>C16+D16</f>
        <v>2356.878</v>
      </c>
      <c r="F16" s="4">
        <v>2016.071</v>
      </c>
      <c r="G16" s="4">
        <v>148.698</v>
      </c>
      <c r="H16" s="47">
        <f>F16+G16</f>
        <v>2164.769</v>
      </c>
      <c r="I16" s="4">
        <f>F16-C16</f>
        <v>-220.80700000000024</v>
      </c>
      <c r="J16" s="4">
        <f>G16-D16</f>
        <v>28.698000000000008</v>
      </c>
      <c r="K16" s="47">
        <f>I16+J16</f>
        <v>-192.10900000000024</v>
      </c>
    </row>
    <row r="17" spans="1:11" ht="33.75" customHeight="1">
      <c r="A17" s="91" t="s">
        <v>119</v>
      </c>
      <c r="B17" s="68"/>
      <c r="C17" s="68"/>
      <c r="D17" s="68"/>
      <c r="E17" s="68"/>
      <c r="F17" s="68"/>
      <c r="G17" s="68"/>
      <c r="H17" s="68"/>
      <c r="I17" s="68"/>
      <c r="J17" s="68"/>
      <c r="K17" s="68"/>
    </row>
    <row r="18" spans="1:11" ht="15.75">
      <c r="A18" s="3"/>
      <c r="B18" s="3" t="s">
        <v>54</v>
      </c>
      <c r="C18" s="3"/>
      <c r="D18" s="3"/>
      <c r="E18" s="3"/>
      <c r="F18" s="3"/>
      <c r="G18" s="3"/>
      <c r="H18" s="3"/>
      <c r="I18" s="3"/>
      <c r="J18" s="3"/>
      <c r="K18" s="3"/>
    </row>
    <row r="19" spans="1:11" ht="57" customHeight="1">
      <c r="A19" s="9">
        <v>1</v>
      </c>
      <c r="B19" s="30" t="s">
        <v>128</v>
      </c>
      <c r="C19" s="48">
        <v>2236.878</v>
      </c>
      <c r="D19" s="49">
        <v>120</v>
      </c>
      <c r="E19" s="47">
        <f>C19+D19</f>
        <v>2356.878</v>
      </c>
      <c r="F19" s="4">
        <v>2016.071</v>
      </c>
      <c r="G19" s="4">
        <v>148.698</v>
      </c>
      <c r="H19" s="47">
        <f>SUM(F19:G19)</f>
        <v>2164.769</v>
      </c>
      <c r="I19" s="4">
        <f>F19-C19</f>
        <v>-220.80700000000024</v>
      </c>
      <c r="J19" s="4">
        <f>G19-D19</f>
        <v>28.698000000000008</v>
      </c>
      <c r="K19" s="4">
        <f>SUM(I19:J19)</f>
        <v>-192.10900000000024</v>
      </c>
    </row>
    <row r="20" spans="1:11" ht="63" customHeight="1">
      <c r="A20" s="9"/>
      <c r="B20" s="93" t="s">
        <v>120</v>
      </c>
      <c r="C20" s="94"/>
      <c r="D20" s="94"/>
      <c r="E20" s="94"/>
      <c r="F20" s="94"/>
      <c r="G20" s="94"/>
      <c r="H20" s="94"/>
      <c r="I20" s="94"/>
      <c r="J20" s="94"/>
      <c r="K20" s="95"/>
    </row>
    <row r="22" spans="1:11" ht="21" customHeight="1">
      <c r="A22" s="89" t="s">
        <v>31</v>
      </c>
      <c r="B22" s="68"/>
      <c r="C22" s="68"/>
      <c r="D22" s="68"/>
      <c r="E22" s="68"/>
      <c r="F22" s="68"/>
      <c r="G22" s="68"/>
      <c r="H22" s="68"/>
      <c r="I22" s="68"/>
      <c r="J22" s="68"/>
      <c r="K22" s="68"/>
    </row>
    <row r="24" spans="1:5" ht="36">
      <c r="A24" s="3" t="s">
        <v>55</v>
      </c>
      <c r="B24" s="3" t="s">
        <v>56</v>
      </c>
      <c r="C24" s="13" t="s">
        <v>28</v>
      </c>
      <c r="D24" s="13" t="s">
        <v>29</v>
      </c>
      <c r="E24" s="13" t="s">
        <v>30</v>
      </c>
    </row>
    <row r="25" spans="1:5" ht="15">
      <c r="A25" s="3" t="s">
        <v>53</v>
      </c>
      <c r="B25" s="3" t="s">
        <v>57</v>
      </c>
      <c r="C25" s="3" t="s">
        <v>58</v>
      </c>
      <c r="D25" s="3"/>
      <c r="E25" s="14" t="s">
        <v>42</v>
      </c>
    </row>
    <row r="26" spans="1:5" ht="15">
      <c r="A26" s="3"/>
      <c r="B26" s="3" t="s">
        <v>59</v>
      </c>
      <c r="C26" s="3"/>
      <c r="D26" s="3"/>
      <c r="E26" s="3"/>
    </row>
    <row r="27" spans="1:5" ht="15">
      <c r="A27" s="3" t="s">
        <v>60</v>
      </c>
      <c r="B27" s="3" t="s">
        <v>61</v>
      </c>
      <c r="C27" s="3" t="s">
        <v>58</v>
      </c>
      <c r="D27" s="3"/>
      <c r="E27" s="3" t="s">
        <v>58</v>
      </c>
    </row>
    <row r="28" spans="1:5" ht="15">
      <c r="A28" s="3" t="s">
        <v>62</v>
      </c>
      <c r="B28" s="3" t="s">
        <v>63</v>
      </c>
      <c r="C28" s="3" t="s">
        <v>58</v>
      </c>
      <c r="D28" s="3"/>
      <c r="E28" s="3" t="s">
        <v>58</v>
      </c>
    </row>
    <row r="29" spans="1:5" ht="12.75">
      <c r="A29" s="60" t="s">
        <v>64</v>
      </c>
      <c r="B29" s="60"/>
      <c r="C29" s="60"/>
      <c r="D29" s="60"/>
      <c r="E29" s="60"/>
    </row>
    <row r="30" spans="1:5" ht="31.5" customHeight="1">
      <c r="A30" s="79"/>
      <c r="B30" s="80"/>
      <c r="C30" s="80"/>
      <c r="D30" s="80"/>
      <c r="E30" s="81"/>
    </row>
    <row r="31" spans="1:5" ht="15">
      <c r="A31" s="3" t="s">
        <v>65</v>
      </c>
      <c r="B31" s="3" t="s">
        <v>66</v>
      </c>
      <c r="C31" s="4"/>
      <c r="D31" s="4">
        <v>148.698</v>
      </c>
      <c r="E31" s="4">
        <f aca="true" t="shared" si="0" ref="E31:E36">D31-C31</f>
        <v>148.698</v>
      </c>
    </row>
    <row r="32" spans="1:5" ht="15">
      <c r="A32" s="3"/>
      <c r="B32" s="3" t="s">
        <v>59</v>
      </c>
      <c r="C32" s="4"/>
      <c r="D32" s="4"/>
      <c r="E32" s="4">
        <f t="shared" si="0"/>
        <v>0</v>
      </c>
    </row>
    <row r="33" spans="1:5" ht="15">
      <c r="A33" s="3" t="s">
        <v>67</v>
      </c>
      <c r="B33" s="3" t="s">
        <v>61</v>
      </c>
      <c r="C33" s="4"/>
      <c r="D33" s="39"/>
      <c r="E33" s="39">
        <f t="shared" si="0"/>
        <v>0</v>
      </c>
    </row>
    <row r="34" spans="1:5" ht="15">
      <c r="A34" s="3" t="s">
        <v>68</v>
      </c>
      <c r="B34" s="3" t="s">
        <v>69</v>
      </c>
      <c r="C34" s="4"/>
      <c r="D34" s="4"/>
      <c r="E34" s="4">
        <f t="shared" si="0"/>
        <v>0</v>
      </c>
    </row>
    <row r="35" spans="1:5" ht="15">
      <c r="A35" s="3" t="s">
        <v>70</v>
      </c>
      <c r="B35" s="3" t="s">
        <v>71</v>
      </c>
      <c r="C35" s="4"/>
      <c r="D35" s="4"/>
      <c r="E35" s="4">
        <f t="shared" si="0"/>
        <v>0</v>
      </c>
    </row>
    <row r="36" spans="1:5" ht="15">
      <c r="A36" s="3" t="s">
        <v>72</v>
      </c>
      <c r="B36" s="3" t="s">
        <v>73</v>
      </c>
      <c r="C36" s="4"/>
      <c r="D36" s="4">
        <v>148.698</v>
      </c>
      <c r="E36" s="4">
        <f t="shared" si="0"/>
        <v>148.698</v>
      </c>
    </row>
    <row r="37" spans="1:5" ht="17.25" customHeight="1">
      <c r="A37" s="84" t="s">
        <v>44</v>
      </c>
      <c r="B37" s="60"/>
      <c r="C37" s="60"/>
      <c r="D37" s="60"/>
      <c r="E37" s="60"/>
    </row>
    <row r="38" spans="1:5" ht="15.75" customHeight="1">
      <c r="A38" s="79"/>
      <c r="B38" s="80"/>
      <c r="C38" s="80"/>
      <c r="D38" s="80"/>
      <c r="E38" s="81"/>
    </row>
    <row r="39" spans="1:5" ht="15">
      <c r="A39" s="3" t="s">
        <v>74</v>
      </c>
      <c r="B39" s="14" t="s">
        <v>43</v>
      </c>
      <c r="C39" s="3" t="s">
        <v>58</v>
      </c>
      <c r="D39" s="41"/>
      <c r="E39" s="41"/>
    </row>
    <row r="40" spans="1:5" ht="15">
      <c r="A40" s="3"/>
      <c r="B40" s="3" t="s">
        <v>59</v>
      </c>
      <c r="C40" s="3"/>
      <c r="D40" s="3"/>
      <c r="E40" s="3"/>
    </row>
    <row r="41" spans="1:5" ht="15">
      <c r="A41" s="3" t="s">
        <v>75</v>
      </c>
      <c r="B41" s="3" t="s">
        <v>61</v>
      </c>
      <c r="C41" s="3" t="s">
        <v>58</v>
      </c>
      <c r="D41" s="41"/>
      <c r="E41" s="41"/>
    </row>
    <row r="42" spans="1:5" ht="15">
      <c r="A42" s="3" t="s">
        <v>76</v>
      </c>
      <c r="B42" s="3" t="s">
        <v>73</v>
      </c>
      <c r="C42" s="3" t="s">
        <v>58</v>
      </c>
      <c r="D42" s="3"/>
      <c r="E42" s="3"/>
    </row>
    <row r="43" spans="1:5" ht="60.75" customHeight="1">
      <c r="A43" s="74" t="s">
        <v>129</v>
      </c>
      <c r="B43" s="74"/>
      <c r="C43" s="74"/>
      <c r="D43" s="74"/>
      <c r="E43" s="74"/>
    </row>
    <row r="44" spans="1:11" ht="15.75" customHeight="1">
      <c r="A44" s="89" t="s">
        <v>114</v>
      </c>
      <c r="B44" s="68"/>
      <c r="C44" s="68"/>
      <c r="D44" s="68"/>
      <c r="E44" s="68"/>
      <c r="F44" s="68"/>
      <c r="G44" s="68"/>
      <c r="H44" s="68"/>
      <c r="I44" s="68"/>
      <c r="J44" s="68"/>
      <c r="K44" s="68"/>
    </row>
    <row r="46" spans="1:11" ht="49.5" customHeight="1">
      <c r="A46" s="60" t="s">
        <v>55</v>
      </c>
      <c r="B46" s="60" t="s">
        <v>56</v>
      </c>
      <c r="C46" s="60" t="s">
        <v>77</v>
      </c>
      <c r="D46" s="60"/>
      <c r="E46" s="60"/>
      <c r="F46" s="60" t="s">
        <v>78</v>
      </c>
      <c r="G46" s="60"/>
      <c r="H46" s="60"/>
      <c r="I46" s="60" t="s">
        <v>79</v>
      </c>
      <c r="J46" s="60"/>
      <c r="K46" s="60"/>
    </row>
    <row r="47" spans="1:11" ht="31.5" customHeight="1">
      <c r="A47" s="60"/>
      <c r="B47" s="60"/>
      <c r="C47" s="10" t="s">
        <v>41</v>
      </c>
      <c r="D47" s="10" t="s">
        <v>39</v>
      </c>
      <c r="E47" s="3" t="s">
        <v>80</v>
      </c>
      <c r="F47" s="10" t="s">
        <v>41</v>
      </c>
      <c r="G47" s="10" t="s">
        <v>39</v>
      </c>
      <c r="H47" s="3" t="s">
        <v>80</v>
      </c>
      <c r="I47" s="10" t="s">
        <v>41</v>
      </c>
      <c r="J47" s="10" t="s">
        <v>39</v>
      </c>
      <c r="K47" s="3" t="s">
        <v>80</v>
      </c>
    </row>
    <row r="48" spans="1:11" s="17" customFormat="1" ht="14.25">
      <c r="A48" s="16" t="s">
        <v>81</v>
      </c>
      <c r="B48" s="16" t="s">
        <v>82</v>
      </c>
      <c r="C48" s="82"/>
      <c r="D48" s="82"/>
      <c r="E48" s="82"/>
      <c r="F48" s="82"/>
      <c r="G48" s="82"/>
      <c r="H48" s="82"/>
      <c r="I48" s="82"/>
      <c r="J48" s="82"/>
      <c r="K48" s="82"/>
    </row>
    <row r="49" spans="1:11" s="17" customFormat="1" ht="48" customHeight="1">
      <c r="A49" s="29">
        <v>1</v>
      </c>
      <c r="B49" s="35" t="s">
        <v>130</v>
      </c>
      <c r="C49" s="9">
        <v>1</v>
      </c>
      <c r="D49" s="3"/>
      <c r="E49" s="9">
        <f>C49</f>
        <v>1</v>
      </c>
      <c r="F49" s="9">
        <v>1</v>
      </c>
      <c r="G49" s="16"/>
      <c r="H49" s="9">
        <f>F49</f>
        <v>1</v>
      </c>
      <c r="I49" s="9">
        <f>F49-C49</f>
        <v>0</v>
      </c>
      <c r="J49" s="3"/>
      <c r="K49" s="9">
        <f>I49</f>
        <v>0</v>
      </c>
    </row>
    <row r="50" spans="1:11" s="17" customFormat="1" ht="51">
      <c r="A50" s="34" t="s">
        <v>18</v>
      </c>
      <c r="B50" s="35" t="s">
        <v>131</v>
      </c>
      <c r="C50" s="9">
        <v>16.6</v>
      </c>
      <c r="D50" s="3"/>
      <c r="E50" s="9">
        <f>C50</f>
        <v>16.6</v>
      </c>
      <c r="F50" s="9">
        <v>16.6</v>
      </c>
      <c r="G50" s="16"/>
      <c r="H50" s="9">
        <f>F50</f>
        <v>16.6</v>
      </c>
      <c r="I50" s="9">
        <f>F50-C50</f>
        <v>0</v>
      </c>
      <c r="J50" s="3"/>
      <c r="K50" s="9">
        <f>I50</f>
        <v>0</v>
      </c>
    </row>
    <row r="51" spans="1:11" ht="22.5" customHeight="1">
      <c r="A51" s="83" t="s">
        <v>132</v>
      </c>
      <c r="B51" s="82"/>
      <c r="C51" s="82"/>
      <c r="D51" s="82"/>
      <c r="E51" s="82"/>
      <c r="F51" s="82"/>
      <c r="G51" s="82"/>
      <c r="H51" s="82"/>
      <c r="I51" s="82"/>
      <c r="J51" s="82"/>
      <c r="K51" s="82"/>
    </row>
    <row r="52" spans="1:11" s="17" customFormat="1" ht="14.25">
      <c r="A52" s="16" t="s">
        <v>83</v>
      </c>
      <c r="B52" s="16" t="s">
        <v>84</v>
      </c>
      <c r="C52" s="82"/>
      <c r="D52" s="82"/>
      <c r="E52" s="82"/>
      <c r="F52" s="82"/>
      <c r="G52" s="82"/>
      <c r="H52" s="82"/>
      <c r="I52" s="82"/>
      <c r="J52" s="82"/>
      <c r="K52" s="82"/>
    </row>
    <row r="53" spans="1:11" s="17" customFormat="1" ht="52.5" customHeight="1">
      <c r="A53" s="34" t="s">
        <v>17</v>
      </c>
      <c r="B53" s="36" t="s">
        <v>133</v>
      </c>
      <c r="C53" s="46">
        <v>316</v>
      </c>
      <c r="D53" s="45"/>
      <c r="E53" s="25">
        <f>C53+D53</f>
        <v>316</v>
      </c>
      <c r="F53" s="39">
        <v>325</v>
      </c>
      <c r="G53" s="45"/>
      <c r="H53" s="25">
        <f>F53+G53</f>
        <v>325</v>
      </c>
      <c r="I53" s="39">
        <f>F53-C53</f>
        <v>9</v>
      </c>
      <c r="J53" s="39"/>
      <c r="K53" s="25">
        <f>I53+J53</f>
        <v>9</v>
      </c>
    </row>
    <row r="54" spans="1:11" s="17" customFormat="1" ht="12.75">
      <c r="A54" s="34"/>
      <c r="B54" s="36" t="s">
        <v>25</v>
      </c>
      <c r="C54" s="23">
        <v>158</v>
      </c>
      <c r="D54" s="16"/>
      <c r="E54" s="18">
        <f>C54+D54</f>
        <v>158</v>
      </c>
      <c r="F54" s="23">
        <v>226</v>
      </c>
      <c r="G54" s="16"/>
      <c r="H54" s="18">
        <f>F54+G54</f>
        <v>226</v>
      </c>
      <c r="I54" s="19">
        <f>F54-C54</f>
        <v>68</v>
      </c>
      <c r="J54" s="19"/>
      <c r="K54" s="20">
        <f>I54+J54</f>
        <v>68</v>
      </c>
    </row>
    <row r="55" spans="1:11" s="17" customFormat="1" ht="12.75">
      <c r="A55" s="34"/>
      <c r="B55" s="36" t="s">
        <v>26</v>
      </c>
      <c r="C55" s="23">
        <v>158</v>
      </c>
      <c r="D55" s="16"/>
      <c r="E55" s="18">
        <f>C55+D55</f>
        <v>158</v>
      </c>
      <c r="F55" s="23">
        <v>99</v>
      </c>
      <c r="G55" s="16"/>
      <c r="H55" s="18">
        <f>F55+G55</f>
        <v>99</v>
      </c>
      <c r="I55" s="19">
        <f>F55-C55</f>
        <v>-59</v>
      </c>
      <c r="J55" s="19"/>
      <c r="K55" s="20">
        <f>I55+J55</f>
        <v>-59</v>
      </c>
    </row>
    <row r="56" spans="1:11" ht="27.75" customHeight="1">
      <c r="A56" s="84" t="s">
        <v>134</v>
      </c>
      <c r="B56" s="85"/>
      <c r="C56" s="60"/>
      <c r="D56" s="60"/>
      <c r="E56" s="60"/>
      <c r="F56" s="60"/>
      <c r="G56" s="60"/>
      <c r="H56" s="60"/>
      <c r="I56" s="60"/>
      <c r="J56" s="60"/>
      <c r="K56" s="60"/>
    </row>
    <row r="57" spans="1:11" s="17" customFormat="1" ht="14.25">
      <c r="A57" s="16" t="s">
        <v>85</v>
      </c>
      <c r="B57" s="16" t="s">
        <v>86</v>
      </c>
      <c r="C57" s="82"/>
      <c r="D57" s="82"/>
      <c r="E57" s="82"/>
      <c r="F57" s="82"/>
      <c r="G57" s="82"/>
      <c r="H57" s="82"/>
      <c r="I57" s="82"/>
      <c r="J57" s="82"/>
      <c r="K57" s="82"/>
    </row>
    <row r="58" spans="1:11" s="17" customFormat="1" ht="63.75">
      <c r="A58" s="34" t="s">
        <v>17</v>
      </c>
      <c r="B58" s="37" t="s">
        <v>135</v>
      </c>
      <c r="C58" s="50">
        <v>7.079</v>
      </c>
      <c r="D58" s="50">
        <v>0.38</v>
      </c>
      <c r="E58" s="51">
        <f>C58+D58</f>
        <v>7.459</v>
      </c>
      <c r="F58" s="50">
        <v>5.727</v>
      </c>
      <c r="G58" s="50">
        <v>0.341</v>
      </c>
      <c r="H58" s="51">
        <f>SUM(F58:G58)</f>
        <v>6.0680000000000005</v>
      </c>
      <c r="I58" s="50">
        <f>F58-C58</f>
        <v>-1.3519999999999994</v>
      </c>
      <c r="J58" s="52"/>
      <c r="K58" s="51">
        <f>H58-E58</f>
        <v>-1.3909999999999991</v>
      </c>
    </row>
    <row r="59" spans="1:11" s="17" customFormat="1" ht="12.75">
      <c r="A59" s="97" t="s">
        <v>121</v>
      </c>
      <c r="B59" s="98"/>
      <c r="C59" s="98"/>
      <c r="D59" s="98"/>
      <c r="E59" s="98"/>
      <c r="F59" s="98"/>
      <c r="G59" s="98"/>
      <c r="H59" s="98"/>
      <c r="I59" s="98"/>
      <c r="J59" s="98"/>
      <c r="K59" s="99"/>
    </row>
    <row r="60" spans="1:11" s="17" customFormat="1" ht="51" customHeight="1">
      <c r="A60" s="100" t="s">
        <v>136</v>
      </c>
      <c r="B60" s="101"/>
      <c r="C60" s="101"/>
      <c r="D60" s="101"/>
      <c r="E60" s="101"/>
      <c r="F60" s="101"/>
      <c r="G60" s="101"/>
      <c r="H60" s="101"/>
      <c r="I60" s="101"/>
      <c r="J60" s="101"/>
      <c r="K60" s="102"/>
    </row>
    <row r="61" spans="1:11" ht="18.75" customHeight="1">
      <c r="A61" s="16">
        <v>4</v>
      </c>
      <c r="B61" s="22" t="s">
        <v>45</v>
      </c>
      <c r="C61" s="9"/>
      <c r="D61" s="9"/>
      <c r="E61" s="18"/>
      <c r="F61" s="9"/>
      <c r="G61" s="9"/>
      <c r="H61" s="18"/>
      <c r="I61" s="9"/>
      <c r="J61" s="9"/>
      <c r="K61" s="21"/>
    </row>
    <row r="62" spans="1:11" ht="51.75" customHeight="1">
      <c r="A62" s="15">
        <v>1</v>
      </c>
      <c r="B62" s="38" t="s">
        <v>137</v>
      </c>
      <c r="C62" s="19">
        <v>100</v>
      </c>
      <c r="D62" s="19"/>
      <c r="E62" s="20">
        <f>C62+D62</f>
        <v>100</v>
      </c>
      <c r="F62" s="19">
        <v>100</v>
      </c>
      <c r="G62" s="19"/>
      <c r="H62" s="20">
        <f>F62+G62</f>
        <v>100</v>
      </c>
      <c r="I62" s="19">
        <f>F62-C62</f>
        <v>0</v>
      </c>
      <c r="J62" s="19">
        <f>G62-D62</f>
        <v>0</v>
      </c>
      <c r="K62" s="20">
        <f>I62+J62</f>
        <v>0</v>
      </c>
    </row>
    <row r="63" spans="1:11" ht="25.5" customHeight="1">
      <c r="A63" s="83" t="s">
        <v>121</v>
      </c>
      <c r="B63" s="60"/>
      <c r="C63" s="60"/>
      <c r="D63" s="60"/>
      <c r="E63" s="60"/>
      <c r="F63" s="60"/>
      <c r="G63" s="60"/>
      <c r="H63" s="60"/>
      <c r="I63" s="60"/>
      <c r="J63" s="60"/>
      <c r="K63" s="60"/>
    </row>
    <row r="64" spans="1:11" ht="33" customHeight="1">
      <c r="A64" s="86" t="s">
        <v>32</v>
      </c>
      <c r="B64" s="87"/>
      <c r="C64" s="87"/>
      <c r="D64" s="87"/>
      <c r="E64" s="87"/>
      <c r="F64" s="87"/>
      <c r="G64" s="87"/>
      <c r="H64" s="87"/>
      <c r="I64" s="87"/>
      <c r="J64" s="87"/>
      <c r="K64" s="87"/>
    </row>
    <row r="65" spans="1:11" ht="22.5" customHeight="1">
      <c r="A65" s="70" t="s">
        <v>116</v>
      </c>
      <c r="B65" s="70"/>
      <c r="C65" s="70"/>
      <c r="D65" s="70"/>
      <c r="E65" s="70"/>
      <c r="F65" s="70"/>
      <c r="G65" s="70"/>
      <c r="H65" s="70"/>
      <c r="I65" s="70"/>
      <c r="J65" s="70"/>
      <c r="K65" s="70"/>
    </row>
    <row r="66" spans="1:11" ht="17.25" customHeight="1">
      <c r="A66" s="68" t="s">
        <v>87</v>
      </c>
      <c r="B66" s="68"/>
      <c r="C66" s="68"/>
      <c r="D66" s="68"/>
      <c r="E66" s="68"/>
      <c r="F66" s="68"/>
      <c r="G66" s="68"/>
      <c r="H66" s="68"/>
      <c r="I66" s="68"/>
      <c r="J66" s="68"/>
      <c r="K66" s="68"/>
    </row>
    <row r="67" spans="1:11" ht="27.75" customHeight="1">
      <c r="A67" s="60" t="s">
        <v>55</v>
      </c>
      <c r="B67" s="60" t="s">
        <v>56</v>
      </c>
      <c r="C67" s="57" t="s">
        <v>88</v>
      </c>
      <c r="D67" s="57"/>
      <c r="E67" s="57"/>
      <c r="F67" s="57" t="s">
        <v>89</v>
      </c>
      <c r="G67" s="57"/>
      <c r="H67" s="57"/>
      <c r="I67" s="56" t="s">
        <v>33</v>
      </c>
      <c r="J67" s="57"/>
      <c r="K67" s="57"/>
    </row>
    <row r="68" spans="1:11" s="11" customFormat="1" ht="31.5" customHeight="1">
      <c r="A68" s="60"/>
      <c r="B68" s="60"/>
      <c r="C68" s="10" t="s">
        <v>14</v>
      </c>
      <c r="D68" s="10" t="s">
        <v>15</v>
      </c>
      <c r="E68" s="10" t="s">
        <v>16</v>
      </c>
      <c r="F68" s="10" t="s">
        <v>14</v>
      </c>
      <c r="G68" s="10" t="s">
        <v>15</v>
      </c>
      <c r="H68" s="10" t="s">
        <v>16</v>
      </c>
      <c r="I68" s="10" t="s">
        <v>14</v>
      </c>
      <c r="J68" s="10" t="s">
        <v>15</v>
      </c>
      <c r="K68" s="10" t="s">
        <v>16</v>
      </c>
    </row>
    <row r="69" spans="1:11" ht="15">
      <c r="A69" s="3"/>
      <c r="B69" s="3" t="s">
        <v>90</v>
      </c>
      <c r="C69" s="50">
        <v>1973.491</v>
      </c>
      <c r="D69" s="50">
        <v>8.9</v>
      </c>
      <c r="E69" s="50">
        <f>SUM(C69:D69)</f>
        <v>1982.391</v>
      </c>
      <c r="F69" s="50">
        <v>2016.071</v>
      </c>
      <c r="G69" s="50">
        <v>148.698</v>
      </c>
      <c r="H69" s="50">
        <f>SUM(F69:G69)</f>
        <v>2164.769</v>
      </c>
      <c r="I69" s="50">
        <f>F69/C69*100</f>
        <v>102.15759788111525</v>
      </c>
      <c r="J69" s="50">
        <f>G69/D69*100</f>
        <v>1670.7640449438202</v>
      </c>
      <c r="K69" s="51">
        <f>H69/E69*100</f>
        <v>109.19990052416499</v>
      </c>
    </row>
    <row r="70" spans="1:11" ht="51.75" customHeight="1">
      <c r="A70" s="55" t="s">
        <v>138</v>
      </c>
      <c r="B70" s="55"/>
      <c r="C70" s="55"/>
      <c r="D70" s="55"/>
      <c r="E70" s="55"/>
      <c r="F70" s="55"/>
      <c r="G70" s="55"/>
      <c r="H70" s="55"/>
      <c r="I70" s="55"/>
      <c r="J70" s="55"/>
      <c r="K70" s="55"/>
    </row>
    <row r="71" spans="1:11" ht="10.5" customHeight="1">
      <c r="A71" s="54"/>
      <c r="B71" s="54"/>
      <c r="C71" s="54"/>
      <c r="D71" s="54"/>
      <c r="E71" s="54"/>
      <c r="F71" s="54"/>
      <c r="G71" s="54"/>
      <c r="H71" s="54"/>
      <c r="I71" s="54"/>
      <c r="J71" s="54"/>
      <c r="K71" s="54"/>
    </row>
    <row r="72" spans="1:11" ht="15">
      <c r="A72" s="3"/>
      <c r="B72" s="3" t="s">
        <v>59</v>
      </c>
      <c r="C72" s="3"/>
      <c r="D72" s="3"/>
      <c r="E72" s="3"/>
      <c r="F72" s="24"/>
      <c r="G72" s="24"/>
      <c r="H72" s="24"/>
      <c r="I72" s="24"/>
      <c r="J72" s="24"/>
      <c r="K72" s="24"/>
    </row>
    <row r="73" spans="1:11" ht="51">
      <c r="A73" s="3">
        <v>1</v>
      </c>
      <c r="B73" s="30" t="s">
        <v>128</v>
      </c>
      <c r="C73" s="4">
        <v>1973.491</v>
      </c>
      <c r="D73" s="27">
        <v>8.9</v>
      </c>
      <c r="E73" s="4">
        <f>SUM(C73:D73)</f>
        <v>1982.391</v>
      </c>
      <c r="F73" s="4">
        <v>2016.071</v>
      </c>
      <c r="G73" s="4">
        <v>148.698</v>
      </c>
      <c r="H73" s="4">
        <f>SUM(F73:G73)</f>
        <v>2164.769</v>
      </c>
      <c r="I73" s="4">
        <f>F73/C73*100</f>
        <v>102.15759788111525</v>
      </c>
      <c r="J73" s="4">
        <f>G73/D73*100</f>
        <v>1670.7640449438202</v>
      </c>
      <c r="K73" s="4">
        <f>H73/E73*100</f>
        <v>109.19990052416499</v>
      </c>
    </row>
    <row r="74" spans="1:11" ht="30" customHeight="1">
      <c r="A74" s="79" t="s">
        <v>139</v>
      </c>
      <c r="B74" s="80"/>
      <c r="C74" s="80"/>
      <c r="D74" s="80"/>
      <c r="E74" s="80"/>
      <c r="F74" s="80"/>
      <c r="G74" s="80"/>
      <c r="H74" s="80"/>
      <c r="I74" s="80"/>
      <c r="J74" s="80"/>
      <c r="K74" s="81"/>
    </row>
    <row r="75" spans="1:11" ht="39" customHeight="1">
      <c r="A75" s="71" t="s">
        <v>124</v>
      </c>
      <c r="B75" s="66"/>
      <c r="C75" s="66"/>
      <c r="D75" s="66"/>
      <c r="E75" s="66"/>
      <c r="F75" s="66"/>
      <c r="G75" s="66"/>
      <c r="H75" s="66"/>
      <c r="I75" s="66"/>
      <c r="J75" s="66"/>
      <c r="K75" s="67"/>
    </row>
    <row r="76" spans="1:11" ht="15.75" customHeight="1">
      <c r="A76" s="54"/>
      <c r="B76" s="54"/>
      <c r="C76" s="54"/>
      <c r="D76" s="54"/>
      <c r="E76" s="54"/>
      <c r="F76" s="54"/>
      <c r="G76" s="54"/>
      <c r="H76" s="54"/>
      <c r="I76" s="54"/>
      <c r="J76" s="54"/>
      <c r="K76" s="54"/>
    </row>
    <row r="77" spans="1:11" s="17" customFormat="1" ht="14.25">
      <c r="A77" s="16" t="s">
        <v>81</v>
      </c>
      <c r="B77" s="16" t="s">
        <v>82</v>
      </c>
      <c r="C77" s="9"/>
      <c r="D77" s="9"/>
      <c r="E77" s="9"/>
      <c r="F77" s="9"/>
      <c r="G77" s="9"/>
      <c r="H77" s="9"/>
      <c r="I77" s="19"/>
      <c r="J77" s="19"/>
      <c r="K77" s="19"/>
    </row>
    <row r="78" spans="1:11" s="17" customFormat="1" ht="53.25" customHeight="1">
      <c r="A78" s="3">
        <v>1</v>
      </c>
      <c r="B78" s="35" t="s">
        <v>130</v>
      </c>
      <c r="C78" s="9">
        <v>1</v>
      </c>
      <c r="D78" s="9"/>
      <c r="E78" s="9">
        <f>SUM(C78:D78)</f>
        <v>1</v>
      </c>
      <c r="F78" s="9">
        <v>1</v>
      </c>
      <c r="G78" s="9"/>
      <c r="H78" s="9">
        <f>SUM(F78:G78)</f>
        <v>1</v>
      </c>
      <c r="I78" s="19">
        <f>F78/C78*100</f>
        <v>100</v>
      </c>
      <c r="J78" s="19"/>
      <c r="K78" s="19">
        <f>H78/E78*100</f>
        <v>100</v>
      </c>
    </row>
    <row r="79" spans="1:11" s="17" customFormat="1" ht="51">
      <c r="A79" s="3">
        <v>2</v>
      </c>
      <c r="B79" s="35" t="s">
        <v>131</v>
      </c>
      <c r="C79" s="9">
        <v>16.6</v>
      </c>
      <c r="D79" s="9"/>
      <c r="E79" s="9">
        <f>SUM(C79:D79)</f>
        <v>16.6</v>
      </c>
      <c r="F79" s="9">
        <v>16.6</v>
      </c>
      <c r="G79" s="9"/>
      <c r="H79" s="9">
        <f>SUM(F79:G79)</f>
        <v>16.6</v>
      </c>
      <c r="I79" s="19">
        <f>F79/C79*100</f>
        <v>100</v>
      </c>
      <c r="J79" s="19"/>
      <c r="K79" s="19">
        <f>H79/E79*100</f>
        <v>100</v>
      </c>
    </row>
    <row r="80" spans="1:11" s="17" customFormat="1" ht="14.25">
      <c r="A80" s="16"/>
      <c r="B80" s="16" t="s">
        <v>84</v>
      </c>
      <c r="C80" s="18"/>
      <c r="D80" s="26"/>
      <c r="E80" s="9"/>
      <c r="F80" s="44"/>
      <c r="G80" s="44"/>
      <c r="H80" s="44"/>
      <c r="I80" s="19"/>
      <c r="J80" s="20"/>
      <c r="K80" s="19"/>
    </row>
    <row r="81" spans="1:11" s="17" customFormat="1" ht="51">
      <c r="A81" s="3">
        <v>1</v>
      </c>
      <c r="B81" s="36" t="s">
        <v>133</v>
      </c>
      <c r="C81" s="9">
        <v>280</v>
      </c>
      <c r="D81" s="26"/>
      <c r="E81" s="9">
        <f>SUM(C81:D81)</f>
        <v>280</v>
      </c>
      <c r="F81" s="9">
        <v>325</v>
      </c>
      <c r="G81" s="9"/>
      <c r="H81" s="9">
        <f>SUM(F81:G81)</f>
        <v>325</v>
      </c>
      <c r="I81" s="19">
        <f>F81/C81*100</f>
        <v>116.07142857142858</v>
      </c>
      <c r="J81" s="20"/>
      <c r="K81" s="19">
        <f>H81/E81*100</f>
        <v>116.07142857142858</v>
      </c>
    </row>
    <row r="82" spans="1:11" s="17" customFormat="1" ht="12.75">
      <c r="A82" s="3"/>
      <c r="B82" s="36" t="s">
        <v>25</v>
      </c>
      <c r="C82" s="9">
        <v>185</v>
      </c>
      <c r="D82" s="26"/>
      <c r="E82" s="9">
        <f>SUM(C82:D82)</f>
        <v>185</v>
      </c>
      <c r="F82" s="9">
        <v>226</v>
      </c>
      <c r="G82" s="9"/>
      <c r="H82" s="9">
        <f aca="true" t="shared" si="1" ref="H82:H89">SUM(F82:G82)</f>
        <v>226</v>
      </c>
      <c r="I82" s="19">
        <f>F82/C82*100</f>
        <v>122.16216216216216</v>
      </c>
      <c r="J82" s="20"/>
      <c r="K82" s="19">
        <f>H82/E82*100</f>
        <v>122.16216216216216</v>
      </c>
    </row>
    <row r="83" spans="1:11" s="17" customFormat="1" ht="12.75">
      <c r="A83" s="3"/>
      <c r="B83" s="36" t="s">
        <v>26</v>
      </c>
      <c r="C83" s="9">
        <v>95</v>
      </c>
      <c r="D83" s="26"/>
      <c r="E83" s="9">
        <f>SUM(C83:D83)</f>
        <v>95</v>
      </c>
      <c r="F83" s="9">
        <v>99</v>
      </c>
      <c r="G83" s="9"/>
      <c r="H83" s="9">
        <f t="shared" si="1"/>
        <v>99</v>
      </c>
      <c r="I83" s="19">
        <f>F83/C83*100</f>
        <v>104.21052631578947</v>
      </c>
      <c r="J83" s="20"/>
      <c r="K83" s="19">
        <f>H83/E83*100</f>
        <v>104.21052631578947</v>
      </c>
    </row>
    <row r="84" spans="1:11" s="17" customFormat="1" ht="25.5" customHeight="1">
      <c r="A84" s="79" t="s">
        <v>140</v>
      </c>
      <c r="B84" s="80"/>
      <c r="C84" s="80"/>
      <c r="D84" s="80"/>
      <c r="E84" s="80"/>
      <c r="F84" s="80"/>
      <c r="G84" s="80"/>
      <c r="H84" s="80"/>
      <c r="I84" s="80"/>
      <c r="J84" s="80"/>
      <c r="K84" s="81"/>
    </row>
    <row r="85" spans="1:11" s="17" customFormat="1" ht="14.25">
      <c r="A85" s="16" t="s">
        <v>85</v>
      </c>
      <c r="B85" s="16" t="s">
        <v>86</v>
      </c>
      <c r="C85" s="9"/>
      <c r="D85" s="26"/>
      <c r="E85" s="18"/>
      <c r="F85" s="44"/>
      <c r="G85" s="43"/>
      <c r="H85" s="42"/>
      <c r="I85" s="19"/>
      <c r="J85" s="20"/>
      <c r="K85" s="25"/>
    </row>
    <row r="86" spans="1:11" s="17" customFormat="1" ht="63.75">
      <c r="A86" s="3">
        <v>1</v>
      </c>
      <c r="B86" s="37" t="s">
        <v>135</v>
      </c>
      <c r="C86" s="50">
        <v>118.885</v>
      </c>
      <c r="D86" s="53">
        <v>0.536</v>
      </c>
      <c r="E86" s="50">
        <f>SUM(C86:D86)</f>
        <v>119.421</v>
      </c>
      <c r="F86" s="50">
        <v>5.727</v>
      </c>
      <c r="G86" s="50">
        <v>0.341</v>
      </c>
      <c r="H86" s="50">
        <f t="shared" si="1"/>
        <v>6.0680000000000005</v>
      </c>
      <c r="I86" s="50">
        <f>F86/C86*100-100</f>
        <v>-95.18273962232409</v>
      </c>
      <c r="J86" s="50">
        <f>G86/D86*100-100</f>
        <v>-36.38059701492538</v>
      </c>
      <c r="K86" s="50">
        <f>H86/E86*100-100</f>
        <v>-94.91881662354193</v>
      </c>
    </row>
    <row r="87" spans="1:11" s="17" customFormat="1" ht="25.5" customHeight="1">
      <c r="A87" s="79" t="s">
        <v>141</v>
      </c>
      <c r="B87" s="80"/>
      <c r="C87" s="80"/>
      <c r="D87" s="80"/>
      <c r="E87" s="80"/>
      <c r="F87" s="80"/>
      <c r="G87" s="80"/>
      <c r="H87" s="80"/>
      <c r="I87" s="80"/>
      <c r="J87" s="80"/>
      <c r="K87" s="81"/>
    </row>
    <row r="88" spans="1:11" ht="14.25">
      <c r="A88" s="3"/>
      <c r="B88" s="22" t="s">
        <v>45</v>
      </c>
      <c r="C88" s="9"/>
      <c r="D88" s="24"/>
      <c r="E88" s="18"/>
      <c r="F88" s="42"/>
      <c r="G88" s="43"/>
      <c r="H88" s="42"/>
      <c r="I88" s="19"/>
      <c r="J88" s="19"/>
      <c r="K88" s="25"/>
    </row>
    <row r="89" spans="1:11" ht="51">
      <c r="A89" s="3">
        <v>1</v>
      </c>
      <c r="B89" s="38" t="s">
        <v>137</v>
      </c>
      <c r="C89" s="9">
        <v>102.9</v>
      </c>
      <c r="D89" s="24"/>
      <c r="E89" s="9">
        <f>SUM(C89:D89)</f>
        <v>102.9</v>
      </c>
      <c r="F89" s="40">
        <v>100</v>
      </c>
      <c r="G89" s="40"/>
      <c r="H89" s="40">
        <f t="shared" si="1"/>
        <v>100</v>
      </c>
      <c r="I89" s="19">
        <f>F89/C89*100-100</f>
        <v>-2.8182701652089435</v>
      </c>
      <c r="J89" s="19"/>
      <c r="K89" s="39">
        <f>H89/E89*100-100</f>
        <v>-2.8182701652089435</v>
      </c>
    </row>
    <row r="90" spans="1:11" ht="51.75" customHeight="1">
      <c r="A90" s="72" t="s">
        <v>142</v>
      </c>
      <c r="B90" s="72"/>
      <c r="C90" s="72"/>
      <c r="D90" s="72"/>
      <c r="E90" s="72"/>
      <c r="F90" s="72"/>
      <c r="G90" s="72"/>
      <c r="H90" s="72"/>
      <c r="I90" s="72"/>
      <c r="J90" s="72"/>
      <c r="K90" s="72"/>
    </row>
    <row r="91" spans="1:11" ht="39.75" customHeight="1" hidden="1">
      <c r="A91" s="69"/>
      <c r="B91" s="69"/>
      <c r="C91" s="69"/>
      <c r="D91" s="69"/>
      <c r="E91" s="69"/>
      <c r="F91" s="69"/>
      <c r="G91" s="69"/>
      <c r="H91" s="69"/>
      <c r="I91" s="69"/>
      <c r="J91" s="69"/>
      <c r="K91" s="69"/>
    </row>
    <row r="93" spans="1:11" ht="15" customHeight="1">
      <c r="A93" s="68" t="s">
        <v>91</v>
      </c>
      <c r="B93" s="68"/>
      <c r="C93" s="68"/>
      <c r="D93" s="68"/>
      <c r="E93" s="68"/>
      <c r="F93" s="68"/>
      <c r="G93" s="68"/>
      <c r="H93" s="68"/>
      <c r="I93" s="68"/>
      <c r="J93" s="68"/>
      <c r="K93" s="68"/>
    </row>
    <row r="95" spans="1:8" ht="72">
      <c r="A95" s="3" t="s">
        <v>92</v>
      </c>
      <c r="B95" s="3" t="s">
        <v>56</v>
      </c>
      <c r="C95" s="13" t="s">
        <v>34</v>
      </c>
      <c r="D95" s="13" t="s">
        <v>35</v>
      </c>
      <c r="E95" s="13" t="s">
        <v>36</v>
      </c>
      <c r="F95" s="13" t="s">
        <v>30</v>
      </c>
      <c r="G95" s="13" t="s">
        <v>37</v>
      </c>
      <c r="H95" s="13" t="s">
        <v>38</v>
      </c>
    </row>
    <row r="96" spans="1:8" ht="15">
      <c r="A96" s="3" t="s">
        <v>53</v>
      </c>
      <c r="B96" s="3" t="s">
        <v>65</v>
      </c>
      <c r="C96" s="3" t="s">
        <v>74</v>
      </c>
      <c r="D96" s="3" t="s">
        <v>93</v>
      </c>
      <c r="E96" s="3" t="s">
        <v>94</v>
      </c>
      <c r="F96" s="3" t="s">
        <v>95</v>
      </c>
      <c r="G96" s="3" t="s">
        <v>96</v>
      </c>
      <c r="H96" s="3" t="s">
        <v>97</v>
      </c>
    </row>
    <row r="97" spans="1:8" ht="15">
      <c r="A97" s="3" t="s">
        <v>98</v>
      </c>
      <c r="B97" s="3" t="s">
        <v>99</v>
      </c>
      <c r="C97" s="3" t="s">
        <v>58</v>
      </c>
      <c r="D97" s="4"/>
      <c r="E97" s="4"/>
      <c r="F97" s="4"/>
      <c r="G97" s="27" t="s">
        <v>58</v>
      </c>
      <c r="H97" s="27" t="s">
        <v>58</v>
      </c>
    </row>
    <row r="98" spans="1:8" ht="15">
      <c r="A98" s="3"/>
      <c r="B98" s="3" t="s">
        <v>100</v>
      </c>
      <c r="C98" s="3" t="s">
        <v>58</v>
      </c>
      <c r="D98" s="27"/>
      <c r="E98" s="27"/>
      <c r="F98" s="27"/>
      <c r="G98" s="27" t="s">
        <v>58</v>
      </c>
      <c r="H98" s="27" t="s">
        <v>58</v>
      </c>
    </row>
    <row r="99" spans="1:8" ht="45">
      <c r="A99" s="3"/>
      <c r="B99" s="14" t="s">
        <v>46</v>
      </c>
      <c r="C99" s="3" t="s">
        <v>58</v>
      </c>
      <c r="D99" s="27"/>
      <c r="E99" s="27"/>
      <c r="F99" s="4"/>
      <c r="G99" s="27" t="s">
        <v>58</v>
      </c>
      <c r="H99" s="27" t="s">
        <v>58</v>
      </c>
    </row>
    <row r="100" spans="1:8" ht="15">
      <c r="A100" s="3"/>
      <c r="B100" s="3" t="s">
        <v>101</v>
      </c>
      <c r="C100" s="3" t="s">
        <v>58</v>
      </c>
      <c r="D100" s="27"/>
      <c r="E100" s="27"/>
      <c r="F100" s="4"/>
      <c r="G100" s="27" t="s">
        <v>58</v>
      </c>
      <c r="H100" s="27" t="s">
        <v>58</v>
      </c>
    </row>
    <row r="101" spans="1:8" ht="15">
      <c r="A101" s="3"/>
      <c r="B101" s="3" t="s">
        <v>102</v>
      </c>
      <c r="C101" s="3" t="s">
        <v>58</v>
      </c>
      <c r="D101" s="27"/>
      <c r="E101" s="4"/>
      <c r="F101" s="4"/>
      <c r="G101" s="27" t="s">
        <v>58</v>
      </c>
      <c r="H101" s="27" t="s">
        <v>58</v>
      </c>
    </row>
    <row r="102" spans="1:8" ht="12.75">
      <c r="A102" s="60" t="s">
        <v>103</v>
      </c>
      <c r="B102" s="60"/>
      <c r="C102" s="60"/>
      <c r="D102" s="60"/>
      <c r="E102" s="60"/>
      <c r="F102" s="60"/>
      <c r="G102" s="60"/>
      <c r="H102" s="60"/>
    </row>
    <row r="103" spans="1:8" ht="15">
      <c r="A103" s="3" t="s">
        <v>65</v>
      </c>
      <c r="B103" s="3" t="s">
        <v>104</v>
      </c>
      <c r="C103" s="3" t="s">
        <v>58</v>
      </c>
      <c r="D103" s="27"/>
      <c r="E103" s="27"/>
      <c r="F103" s="4"/>
      <c r="G103" s="3" t="s">
        <v>58</v>
      </c>
      <c r="H103" s="3" t="s">
        <v>58</v>
      </c>
    </row>
    <row r="104" spans="1:8" ht="12" customHeight="1">
      <c r="A104" s="73"/>
      <c r="B104" s="74"/>
      <c r="C104" s="74"/>
      <c r="D104" s="74"/>
      <c r="E104" s="74"/>
      <c r="F104" s="74"/>
      <c r="G104" s="74"/>
      <c r="H104" s="75"/>
    </row>
    <row r="105" spans="1:8" ht="30" customHeight="1" hidden="1">
      <c r="A105" s="76"/>
      <c r="B105" s="77"/>
      <c r="C105" s="77"/>
      <c r="D105" s="77"/>
      <c r="E105" s="77"/>
      <c r="F105" s="77"/>
      <c r="G105" s="77"/>
      <c r="H105" s="78"/>
    </row>
    <row r="106" spans="1:8" ht="12.75">
      <c r="A106" s="60" t="s">
        <v>105</v>
      </c>
      <c r="B106" s="60"/>
      <c r="C106" s="60"/>
      <c r="D106" s="60"/>
      <c r="E106" s="60"/>
      <c r="F106" s="60"/>
      <c r="G106" s="60"/>
      <c r="H106" s="60"/>
    </row>
    <row r="107" spans="1:8" ht="15">
      <c r="A107" s="3" t="s">
        <v>67</v>
      </c>
      <c r="B107" s="3" t="s">
        <v>106</v>
      </c>
      <c r="C107" s="3"/>
      <c r="D107" s="3"/>
      <c r="E107" s="3"/>
      <c r="F107" s="3"/>
      <c r="G107" s="3"/>
      <c r="H107" s="3"/>
    </row>
    <row r="108" spans="1:8" ht="15">
      <c r="A108" s="3"/>
      <c r="B108" s="3" t="s">
        <v>107</v>
      </c>
      <c r="C108" s="3"/>
      <c r="D108" s="3"/>
      <c r="E108" s="3"/>
      <c r="F108" s="3"/>
      <c r="G108" s="3"/>
      <c r="H108" s="3"/>
    </row>
    <row r="109" spans="1:8" ht="36.75" customHeight="1" thickBot="1">
      <c r="A109" s="61" t="s">
        <v>108</v>
      </c>
      <c r="B109" s="62"/>
      <c r="C109" s="62"/>
      <c r="D109" s="62"/>
      <c r="E109" s="62"/>
      <c r="F109" s="62"/>
      <c r="G109" s="62"/>
      <c r="H109" s="63"/>
    </row>
    <row r="110" spans="1:8" ht="17.25" customHeight="1">
      <c r="A110" s="65"/>
      <c r="B110" s="66"/>
      <c r="C110" s="66"/>
      <c r="D110" s="66"/>
      <c r="E110" s="66"/>
      <c r="F110" s="66"/>
      <c r="G110" s="66"/>
      <c r="H110" s="67"/>
    </row>
    <row r="111" spans="1:8" ht="30">
      <c r="A111" s="3"/>
      <c r="B111" s="3" t="s">
        <v>109</v>
      </c>
      <c r="C111" s="3"/>
      <c r="D111" s="3"/>
      <c r="E111" s="3"/>
      <c r="F111" s="3"/>
      <c r="G111" s="3"/>
      <c r="H111" s="3"/>
    </row>
    <row r="112" spans="1:8" ht="30">
      <c r="A112" s="3"/>
      <c r="B112" s="3" t="s">
        <v>110</v>
      </c>
      <c r="C112" s="3"/>
      <c r="D112" s="3"/>
      <c r="E112" s="3"/>
      <c r="F112" s="3"/>
      <c r="G112" s="3"/>
      <c r="H112" s="3"/>
    </row>
    <row r="113" spans="1:8" ht="30">
      <c r="A113" s="3" t="s">
        <v>68</v>
      </c>
      <c r="B113" s="3" t="s">
        <v>111</v>
      </c>
      <c r="C113" s="3" t="s">
        <v>58</v>
      </c>
      <c r="D113" s="27"/>
      <c r="E113" s="27"/>
      <c r="F113" s="4">
        <f>E113-D113</f>
        <v>0</v>
      </c>
      <c r="G113" s="3" t="s">
        <v>58</v>
      </c>
      <c r="H113" s="3" t="s">
        <v>58</v>
      </c>
    </row>
    <row r="114" spans="1:11" ht="22.5" customHeight="1">
      <c r="A114" s="58" t="s">
        <v>112</v>
      </c>
      <c r="B114" s="58"/>
      <c r="C114" s="58"/>
      <c r="D114" s="58"/>
      <c r="E114" s="58"/>
      <c r="F114" s="58"/>
      <c r="G114" s="58"/>
      <c r="H114" s="58"/>
      <c r="I114" s="58"/>
      <c r="J114" s="58"/>
      <c r="K114" s="58"/>
    </row>
    <row r="115" spans="1:11" ht="15" customHeight="1">
      <c r="A115" s="58" t="s">
        <v>122</v>
      </c>
      <c r="B115" s="58"/>
      <c r="C115" s="58"/>
      <c r="D115" s="58"/>
      <c r="E115" s="58"/>
      <c r="F115" s="58"/>
      <c r="G115" s="58"/>
      <c r="H115" s="58"/>
      <c r="I115" s="58"/>
      <c r="J115" s="58"/>
      <c r="K115" s="58"/>
    </row>
    <row r="116" spans="1:11" ht="18" customHeight="1">
      <c r="A116" s="58" t="s">
        <v>115</v>
      </c>
      <c r="B116" s="68"/>
      <c r="C116" s="68"/>
      <c r="D116" s="68"/>
      <c r="E116" s="68"/>
      <c r="F116" s="68"/>
      <c r="G116" s="68"/>
      <c r="H116" s="68"/>
      <c r="I116" s="68"/>
      <c r="J116" s="68"/>
      <c r="K116" s="68"/>
    </row>
    <row r="117" spans="1:11" ht="45" customHeight="1">
      <c r="A117" s="69" t="s">
        <v>125</v>
      </c>
      <c r="B117" s="70"/>
      <c r="C117" s="70"/>
      <c r="D117" s="70"/>
      <c r="E117" s="70"/>
      <c r="F117" s="70"/>
      <c r="G117" s="70"/>
      <c r="H117" s="70"/>
      <c r="I117" s="70"/>
      <c r="J117" s="70"/>
      <c r="K117" s="70"/>
    </row>
    <row r="118" spans="1:11" ht="52.5" customHeight="1">
      <c r="A118" s="58" t="s">
        <v>143</v>
      </c>
      <c r="B118" s="58"/>
      <c r="C118" s="58"/>
      <c r="D118" s="58"/>
      <c r="E118" s="58"/>
      <c r="F118" s="58"/>
      <c r="G118" s="58"/>
      <c r="H118" s="58"/>
      <c r="I118" s="58"/>
      <c r="J118" s="58"/>
      <c r="K118" s="58"/>
    </row>
    <row r="119" spans="1:11" ht="36" customHeight="1">
      <c r="A119" s="58" t="s">
        <v>123</v>
      </c>
      <c r="B119" s="58"/>
      <c r="C119" s="58"/>
      <c r="D119" s="58"/>
      <c r="E119" s="58"/>
      <c r="F119" s="58"/>
      <c r="G119" s="58"/>
      <c r="H119" s="58"/>
      <c r="I119" s="58"/>
      <c r="J119" s="58"/>
      <c r="K119" s="58"/>
    </row>
    <row r="120" spans="1:11" ht="50.25" customHeight="1">
      <c r="A120" s="58" t="s">
        <v>126</v>
      </c>
      <c r="B120" s="58"/>
      <c r="C120" s="58"/>
      <c r="D120" s="58"/>
      <c r="E120" s="58"/>
      <c r="F120" s="58"/>
      <c r="G120" s="58"/>
      <c r="H120" s="58"/>
      <c r="I120" s="58"/>
      <c r="J120" s="58"/>
      <c r="K120" s="58"/>
    </row>
    <row r="123" spans="2:7" ht="35.25" customHeight="1">
      <c r="B123" s="59" t="s">
        <v>144</v>
      </c>
      <c r="C123" s="59"/>
      <c r="D123" s="1"/>
      <c r="E123" s="64" t="s">
        <v>145</v>
      </c>
      <c r="F123" s="64"/>
      <c r="G123" s="64"/>
    </row>
  </sheetData>
  <sheetProtection/>
  <mergeCells count="76">
    <mergeCell ref="A59:K59"/>
    <mergeCell ref="A60:K60"/>
    <mergeCell ref="A30:E30"/>
    <mergeCell ref="A46:A47"/>
    <mergeCell ref="B46:B47"/>
    <mergeCell ref="H1:K1"/>
    <mergeCell ref="H2:K2"/>
    <mergeCell ref="A3:K3"/>
    <mergeCell ref="D5:K5"/>
    <mergeCell ref="D7:K7"/>
    <mergeCell ref="C10:K10"/>
    <mergeCell ref="F13:H13"/>
    <mergeCell ref="I13:K13"/>
    <mergeCell ref="B20:K20"/>
    <mergeCell ref="C46:E46"/>
    <mergeCell ref="D8:K8"/>
    <mergeCell ref="D4:K4"/>
    <mergeCell ref="D6:K6"/>
    <mergeCell ref="A43:E43"/>
    <mergeCell ref="A44:K44"/>
    <mergeCell ref="I57:K57"/>
    <mergeCell ref="F46:H46"/>
    <mergeCell ref="B11:K11"/>
    <mergeCell ref="A17:K17"/>
    <mergeCell ref="A22:K22"/>
    <mergeCell ref="A12:K12"/>
    <mergeCell ref="A13:A14"/>
    <mergeCell ref="B13:B14"/>
    <mergeCell ref="C13:E13"/>
    <mergeCell ref="I52:K52"/>
    <mergeCell ref="A56:K56"/>
    <mergeCell ref="A64:K64"/>
    <mergeCell ref="A29:E29"/>
    <mergeCell ref="A37:E37"/>
    <mergeCell ref="A38:E38"/>
    <mergeCell ref="C57:E57"/>
    <mergeCell ref="A74:K74"/>
    <mergeCell ref="A84:K84"/>
    <mergeCell ref="F57:H57"/>
    <mergeCell ref="C52:E52"/>
    <mergeCell ref="F52:H52"/>
    <mergeCell ref="A65:K65"/>
    <mergeCell ref="A66:K66"/>
    <mergeCell ref="B67:B68"/>
    <mergeCell ref="F67:H67"/>
    <mergeCell ref="A67:A68"/>
    <mergeCell ref="A91:K91"/>
    <mergeCell ref="A93:K93"/>
    <mergeCell ref="A87:K87"/>
    <mergeCell ref="I46:K46"/>
    <mergeCell ref="C48:E48"/>
    <mergeCell ref="F48:H48"/>
    <mergeCell ref="I48:K48"/>
    <mergeCell ref="C67:E67"/>
    <mergeCell ref="A51:K51"/>
    <mergeCell ref="A63:K63"/>
    <mergeCell ref="A110:H110"/>
    <mergeCell ref="A114:K114"/>
    <mergeCell ref="A115:K115"/>
    <mergeCell ref="A116:K116"/>
    <mergeCell ref="A117:K117"/>
    <mergeCell ref="A75:K75"/>
    <mergeCell ref="A76:K76"/>
    <mergeCell ref="A90:K90"/>
    <mergeCell ref="A104:H105"/>
    <mergeCell ref="A102:H102"/>
    <mergeCell ref="A71:K71"/>
    <mergeCell ref="A70:K70"/>
    <mergeCell ref="I67:K67"/>
    <mergeCell ref="A118:K118"/>
    <mergeCell ref="B123:C123"/>
    <mergeCell ref="A106:H106"/>
    <mergeCell ref="A119:K119"/>
    <mergeCell ref="A120:K120"/>
    <mergeCell ref="A109:H109"/>
    <mergeCell ref="E123:G123"/>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dc:description/>
  <cp:lastModifiedBy>освита</cp:lastModifiedBy>
  <cp:lastPrinted>2023-03-17T09:50:48Z</cp:lastPrinted>
  <dcterms:created xsi:type="dcterms:W3CDTF">2019-07-18T07:25:18Z</dcterms:created>
  <dcterms:modified xsi:type="dcterms:W3CDTF">2023-04-04T07:38:44Z</dcterms:modified>
  <cp:category/>
  <cp:version/>
  <cp:contentType/>
  <cp:contentStatus/>
</cp:coreProperties>
</file>